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0005" firstSheet="4" activeTab="4"/>
  </bookViews>
  <sheets>
    <sheet name="Terme source" sheetId="1" state="hidden" r:id="rId1"/>
    <sheet name="Spectre alpha" sheetId="2" state="hidden" r:id="rId2"/>
    <sheet name="Spectre beta" sheetId="3" state="hidden" r:id="rId3"/>
    <sheet name="Filiation" sheetId="4" state="hidden" r:id="rId4"/>
    <sheet name="Synthése" sheetId="5" r:id="rId5"/>
    <sheet name="BDD Détecteur" sheetId="6" state="hidden" r:id="rId6"/>
    <sheet name="BDD alpha" sheetId="7" state="hidden" r:id="rId7"/>
    <sheet name="BDD béta" sheetId="8" state="hidden" r:id="rId8"/>
  </sheets>
  <definedNames>
    <definedName name="_xlnm.Print_Area" localSheetId="4">'Synthése'!$A$1:$J$56</definedName>
  </definedNames>
  <calcPr calcMode="manual" fullCalcOnLoad="1"/>
</workbook>
</file>

<file path=xl/sharedStrings.xml><?xml version="1.0" encoding="utf-8"?>
<sst xmlns="http://schemas.openxmlformats.org/spreadsheetml/2006/main" count="242" uniqueCount="174">
  <si>
    <t>RE</t>
  </si>
  <si>
    <t>Ea</t>
  </si>
  <si>
    <t>Ia</t>
  </si>
  <si>
    <t>N°</t>
  </si>
  <si>
    <t>Béta +</t>
  </si>
  <si>
    <t>Z</t>
  </si>
  <si>
    <t>Eb1</t>
  </si>
  <si>
    <t>Eb2</t>
  </si>
  <si>
    <t>Eb3</t>
  </si>
  <si>
    <t>Eb4</t>
  </si>
  <si>
    <t>Ib1</t>
  </si>
  <si>
    <t>Ib2</t>
  </si>
  <si>
    <t>Ib3</t>
  </si>
  <si>
    <t>Ib4</t>
  </si>
  <si>
    <t>ec1</t>
  </si>
  <si>
    <t>ec2</t>
  </si>
  <si>
    <t>ec3</t>
  </si>
  <si>
    <t>ec4</t>
  </si>
  <si>
    <t>Iec1</t>
  </si>
  <si>
    <t>Iec2</t>
  </si>
  <si>
    <t>Iec3</t>
  </si>
  <si>
    <t>Iec4</t>
  </si>
  <si>
    <t>11C</t>
  </si>
  <si>
    <t>13N</t>
  </si>
  <si>
    <t>15O</t>
  </si>
  <si>
    <t>18F</t>
  </si>
  <si>
    <t>22Na</t>
  </si>
  <si>
    <t>24mNa</t>
  </si>
  <si>
    <t>24Na</t>
  </si>
  <si>
    <t>26Al</t>
  </si>
  <si>
    <t>28Al</t>
  </si>
  <si>
    <t>32P</t>
  </si>
  <si>
    <t>33P</t>
  </si>
  <si>
    <t>35S</t>
  </si>
  <si>
    <t>36Cl</t>
  </si>
  <si>
    <t>40K</t>
  </si>
  <si>
    <t>42K</t>
  </si>
  <si>
    <t>43K</t>
  </si>
  <si>
    <t>45Ca</t>
  </si>
  <si>
    <t>256,9</t>
  </si>
  <si>
    <t>46Sc</t>
  </si>
  <si>
    <t>357,3</t>
  </si>
  <si>
    <t>47Sc</t>
  </si>
  <si>
    <t>441,2</t>
  </si>
  <si>
    <t>600,5</t>
  </si>
  <si>
    <t>137Cs</t>
  </si>
  <si>
    <t>FAUX</t>
  </si>
  <si>
    <t>147Pm</t>
  </si>
  <si>
    <t>59Fe</t>
  </si>
  <si>
    <t>90Sr</t>
  </si>
  <si>
    <t>U232</t>
  </si>
  <si>
    <t>5,139</t>
  </si>
  <si>
    <t>U233</t>
  </si>
  <si>
    <t>U235</t>
  </si>
  <si>
    <t>U236</t>
  </si>
  <si>
    <t>U238</t>
  </si>
  <si>
    <t>Pu238</t>
  </si>
  <si>
    <t>Pu239</t>
  </si>
  <si>
    <t>Pu240</t>
  </si>
  <si>
    <t>Pu242</t>
  </si>
  <si>
    <t>Am241</t>
  </si>
  <si>
    <t>Cm242</t>
  </si>
  <si>
    <t>Cm244</t>
  </si>
  <si>
    <t>Cf252</t>
  </si>
  <si>
    <t>RE présent</t>
  </si>
  <si>
    <t>Niveau de présence (%)</t>
  </si>
  <si>
    <t>Nom</t>
  </si>
  <si>
    <t>Transparence (%)</t>
  </si>
  <si>
    <t>Nature de la fenêtre</t>
  </si>
  <si>
    <t>SIBM</t>
  </si>
  <si>
    <t>SBM2D</t>
  </si>
  <si>
    <t>SAB70-2</t>
  </si>
  <si>
    <t>SB70-2</t>
  </si>
  <si>
    <t>SIA71</t>
  </si>
  <si>
    <t>SBM</t>
  </si>
  <si>
    <t>MCB1</t>
  </si>
  <si>
    <t>CB1C</t>
  </si>
  <si>
    <t>COMO170</t>
  </si>
  <si>
    <t>COMO300</t>
  </si>
  <si>
    <t>CV28+DAB180</t>
  </si>
  <si>
    <t>CV28+DAB300</t>
  </si>
  <si>
    <t>LB122</t>
  </si>
  <si>
    <t>LB124</t>
  </si>
  <si>
    <t>DP8</t>
  </si>
  <si>
    <t>Taux de comptage net induit (c/s) pour 100Bq</t>
  </si>
  <si>
    <t>alpha</t>
  </si>
  <si>
    <t>beta</t>
  </si>
  <si>
    <t>Lambda</t>
  </si>
  <si>
    <t>90Y</t>
  </si>
  <si>
    <t>14C</t>
  </si>
  <si>
    <t>60Co</t>
  </si>
  <si>
    <t>GM</t>
  </si>
  <si>
    <t>Phoswich</t>
  </si>
  <si>
    <t>Plastique</t>
  </si>
  <si>
    <t>SZn</t>
  </si>
  <si>
    <t>Detecteur</t>
  </si>
  <si>
    <t>Epaisseur fenêtre (mg/cm²)</t>
  </si>
  <si>
    <t>Temps mort (µs)</t>
  </si>
  <si>
    <t>Seuil discri alpha/beta (MeV)</t>
  </si>
  <si>
    <t>Seuil bas (MeV)</t>
  </si>
  <si>
    <t>Surface (cm²)</t>
  </si>
  <si>
    <t>Alu</t>
  </si>
  <si>
    <t>Mica</t>
  </si>
  <si>
    <t>SBG</t>
  </si>
  <si>
    <t>Fils</t>
  </si>
  <si>
    <t>X_Béta</t>
  </si>
  <si>
    <t>A</t>
  </si>
  <si>
    <r>
      <t>P(l</t>
    </r>
    <r>
      <rPr>
        <sz val="11"/>
        <color indexed="8"/>
        <rFont val="Arial"/>
        <family val="2"/>
      </rPr>
      <t>n</t>
    </r>
    <r>
      <rPr>
        <sz val="11"/>
        <color indexed="8"/>
        <rFont val="Symbol"/>
        <family val="1"/>
      </rPr>
      <t>-l</t>
    </r>
    <r>
      <rPr>
        <sz val="11"/>
        <color indexed="8"/>
        <rFont val="Arial"/>
        <family val="2"/>
      </rPr>
      <t>i</t>
    </r>
    <r>
      <rPr>
        <sz val="11"/>
        <color indexed="8"/>
        <rFont val="Symbol"/>
        <family val="1"/>
      </rPr>
      <t>)</t>
    </r>
  </si>
  <si>
    <t>tmax</t>
  </si>
  <si>
    <r>
      <t>Ci×e(-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i×tmax)</t>
    </r>
  </si>
  <si>
    <t>Ai(tmax)</t>
  </si>
  <si>
    <t>231Th</t>
  </si>
  <si>
    <t>Pa231</t>
  </si>
  <si>
    <t>Po218</t>
  </si>
  <si>
    <t>214Pb</t>
  </si>
  <si>
    <t>Po214</t>
  </si>
  <si>
    <t>214Bi</t>
  </si>
  <si>
    <t>Egamma</t>
  </si>
  <si>
    <t>Igamma</t>
  </si>
  <si>
    <t>Ex</t>
  </si>
  <si>
    <t>Ix</t>
  </si>
  <si>
    <t>Gamma</t>
  </si>
  <si>
    <t>alpha+beta+gamma</t>
  </si>
  <si>
    <t>CP</t>
  </si>
  <si>
    <t>Radioélément</t>
  </si>
  <si>
    <t>%</t>
  </si>
  <si>
    <t>Efficacité</t>
  </si>
  <si>
    <t>Alpha</t>
  </si>
  <si>
    <t>57Co</t>
  </si>
  <si>
    <t>0,001</t>
  </si>
  <si>
    <t>0,007</t>
  </si>
  <si>
    <t>0,014</t>
  </si>
  <si>
    <t>0,115</t>
  </si>
  <si>
    <t>0,129</t>
  </si>
  <si>
    <t>175,6</t>
  </si>
  <si>
    <t>8,19</t>
  </si>
  <si>
    <t>1,81</t>
  </si>
  <si>
    <t>1,42</t>
  </si>
  <si>
    <t>Terme source</t>
  </si>
  <si>
    <t>Beta</t>
  </si>
  <si>
    <t>Mesures et resultats</t>
  </si>
  <si>
    <t>Appareil</t>
  </si>
  <si>
    <t>BDF</t>
  </si>
  <si>
    <t>Brut</t>
  </si>
  <si>
    <t>SD</t>
  </si>
  <si>
    <t>LD</t>
  </si>
  <si>
    <t>Verdict</t>
  </si>
  <si>
    <t>Hypothéses</t>
  </si>
  <si>
    <t>234Th</t>
  </si>
  <si>
    <t>234mPa</t>
  </si>
  <si>
    <t>U234</t>
  </si>
  <si>
    <t>Th230</t>
  </si>
  <si>
    <t>Ra226</t>
  </si>
  <si>
    <t>Rn222</t>
  </si>
  <si>
    <t>210Pb</t>
  </si>
  <si>
    <t>210Bi</t>
  </si>
  <si>
    <t>Po210</t>
  </si>
  <si>
    <t>Th232</t>
  </si>
  <si>
    <t>228Ra</t>
  </si>
  <si>
    <t>228Ac</t>
  </si>
  <si>
    <t>Th228</t>
  </si>
  <si>
    <t>Ra224</t>
  </si>
  <si>
    <t>Rn220</t>
  </si>
  <si>
    <t>Po216</t>
  </si>
  <si>
    <t>212Pb</t>
  </si>
  <si>
    <t>212Bi</t>
  </si>
  <si>
    <t>Po212</t>
  </si>
  <si>
    <t>Bi212</t>
  </si>
  <si>
    <t>208Tl</t>
  </si>
  <si>
    <t>PlA</t>
  </si>
  <si>
    <t>100</t>
  </si>
  <si>
    <t>contrôle direct sur une source ponctuelle</t>
  </si>
  <si>
    <t>Source considérée sans auto-absorption</t>
  </si>
  <si>
    <t>Xx200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</si>
</sst>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#,##0.0"/>
    <numFmt numFmtId="166" formatCode="#,##0.000"/>
    <numFmt numFmtId="167" formatCode="#,##0.0000"/>
    <numFmt numFmtId="168" formatCode="0.00000000E+0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 Rounded MT Bold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7.1"/>
      <color indexed="8"/>
      <name val="Arial"/>
      <family val="2"/>
    </font>
    <font>
      <sz val="16"/>
      <color indexed="9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1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9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8575"/>
          <c:h val="0.94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alpha'!$A$2:$A$513</c:f>
              <c:numCache/>
            </c:numRef>
          </c:xVal>
          <c:yVal>
            <c:numRef>
              <c:f>'Spectre alpha'!$B$2:$B$513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alpha'!$A$2:$A$513</c:f>
              <c:numCache/>
            </c:numRef>
          </c:xVal>
          <c:yVal>
            <c:numRef>
              <c:f>'Spectre alpha'!$C$2:$C$513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alpha'!$A$2:$A$513</c:f>
              <c:numCache/>
            </c:numRef>
          </c:xVal>
          <c:yVal>
            <c:numRef>
              <c:f>'Spectre alpha'!$D$2:$D$513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alpha'!$A$2:$A$513</c:f>
              <c:numCache/>
            </c:numRef>
          </c:xVal>
          <c:yVal>
            <c:numRef>
              <c:f>'Spectre alpha'!$E$2:$E$513</c:f>
              <c:numCache/>
            </c:numRef>
          </c:yVal>
          <c:smooth val="1"/>
        </c:ser>
        <c:axId val="35183619"/>
        <c:axId val="48217116"/>
      </c:scatterChart>
      <c:valAx>
        <c:axId val="35183619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99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 val="autoZero"/>
        <c:crossBetween val="midCat"/>
        <c:dispUnits/>
      </c:valAx>
      <c:valAx>
        <c:axId val="48217116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minorGridlines>
          <c:spPr>
            <a:ln w="3175">
              <a:solidFill>
                <a:srgbClr val="FF99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36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5125"/>
          <c:w val="0.106"/>
          <c:h val="0.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8575"/>
          <c:h val="0.94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beta'!$B$2:$B$257</c:f>
              <c:numCache/>
            </c:numRef>
          </c:xVal>
          <c:yVal>
            <c:numRef>
              <c:f>'Spectre beta'!$C$2:$C$257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'Spectre beta'!$B$2:$B$257</c:f>
              <c:numCache/>
            </c:numRef>
          </c:xVal>
          <c:yVal>
            <c:numRef>
              <c:f>'Spectre beta'!$E$2:$E$257</c:f>
              <c:numCache/>
            </c:numRef>
          </c:yVal>
          <c:smooth val="1"/>
        </c:ser>
        <c:axId val="31300861"/>
        <c:axId val="13272294"/>
      </c:scatterChart>
      <c:val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 val="autoZero"/>
        <c:crossBetween val="midCat"/>
        <c:dispUnits/>
      </c:valAx>
      <c:valAx>
        <c:axId val="13272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39"/>
          <c:w val="0.106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google.fr/imgres?q=rp+cirkus&amp;num=10&amp;hl=fr&amp;tbo=d&amp;biw=1440&amp;bih=616&amp;tbm=isch&amp;tbnid=A9exoT2CkpwcaM:&amp;imgrefurl=https://twitter.com/rpcirkus&amp;docid=x80NDdRR_tbhRM&amp;imgurl=https://twimg0-a.akamaihd.net/profile_images/1196534272/logo.png&amp;w=329&amp;h=307&amp;ei=d7j1UOnEOM7M0AXb7oCQBQ&amp;zoom=1&amp;iact=hc&amp;vpx=2&amp;vpy=171&amp;dur=706&amp;hovh=217&amp;hovw=232&amp;tx=64&amp;ty=90&amp;sig=104867616234523033623&amp;page=1&amp;tbnh=125&amp;tbnw=134&amp;start=0&amp;ndsp=22&amp;ved=1t:429,r:0,s:0,i:82" TargetMode="External" /><Relationship Id="rId3" Type="http://schemas.openxmlformats.org/officeDocument/2006/relationships/hyperlink" Target="http://www.google.fr/imgres?q=rp+cirkus&amp;num=10&amp;hl=fr&amp;tbo=d&amp;biw=1440&amp;bih=616&amp;tbm=isch&amp;tbnid=A9exoT2CkpwcaM:&amp;imgrefurl=https://twitter.com/rpcirkus&amp;docid=x80NDdRR_tbhRM&amp;imgurl=https://twimg0-a.akamaihd.net/profile_images/1196534272/logo.png&amp;w=329&amp;h=307&amp;ei=d7j1UOnEOM7M0AXb7oCQBQ&amp;zoom=1&amp;iact=hc&amp;vpx=2&amp;vpy=171&amp;dur=706&amp;hovh=217&amp;hovw=232&amp;tx=64&amp;ty=90&amp;sig=104867616234523033623&amp;page=1&amp;tbnh=125&amp;tbnw=134&amp;start=0&amp;ndsp=22&amp;ved=1t:429,r:0,s:0,i:82" TargetMode="External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171450</xdr:rowOff>
    </xdr:from>
    <xdr:to>
      <xdr:col>13</xdr:col>
      <xdr:colOff>552450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10000" y="171450"/>
        <a:ext cx="66484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0</xdr:rowOff>
    </xdr:from>
    <xdr:to>
      <xdr:col>13</xdr:col>
      <xdr:colOff>571500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3829050" y="190500"/>
        <a:ext cx="66484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180975</xdr:rowOff>
    </xdr:from>
    <xdr:to>
      <xdr:col>9</xdr:col>
      <xdr:colOff>723900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66725" y="180975"/>
          <a:ext cx="7115175" cy="361950"/>
        </a:xfrm>
        <a:prstGeom prst="rect">
          <a:avLst/>
        </a:prstGeom>
        <a:solidFill>
          <a:srgbClr val="AB1111"/>
        </a:solidFill>
        <a:ln w="9525" cmpd="sng">
          <a:solidFill>
            <a:srgbClr val="AB11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1</xdr:row>
      <xdr:rowOff>180975</xdr:rowOff>
    </xdr:from>
    <xdr:to>
      <xdr:col>1</xdr:col>
      <xdr:colOff>66675</xdr:colOff>
      <xdr:row>6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466725" y="371475"/>
          <a:ext cx="361950" cy="876300"/>
        </a:xfrm>
        <a:prstGeom prst="rect">
          <a:avLst/>
        </a:prstGeom>
        <a:solidFill>
          <a:srgbClr val="AB1111"/>
        </a:solidFill>
        <a:ln w="9525" cmpd="sng">
          <a:solidFill>
            <a:srgbClr val="AB11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142875</xdr:rowOff>
    </xdr:from>
    <xdr:to>
      <xdr:col>3</xdr:col>
      <xdr:colOff>57150</xdr:colOff>
      <xdr:row>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466725" y="904875"/>
          <a:ext cx="1876425" cy="361950"/>
        </a:xfrm>
        <a:prstGeom prst="rect">
          <a:avLst/>
        </a:prstGeom>
        <a:solidFill>
          <a:srgbClr val="AB1111"/>
        </a:solidFill>
        <a:ln w="9525" cmpd="sng">
          <a:solidFill>
            <a:srgbClr val="AB11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171450</xdr:rowOff>
    </xdr:from>
    <xdr:to>
      <xdr:col>3</xdr:col>
      <xdr:colOff>57150</xdr:colOff>
      <xdr:row>14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81200" y="933450"/>
          <a:ext cx="361950" cy="1771650"/>
        </a:xfrm>
        <a:prstGeom prst="rect">
          <a:avLst/>
        </a:prstGeom>
        <a:solidFill>
          <a:srgbClr val="AB1111"/>
        </a:solidFill>
        <a:ln w="9525" cmpd="sng">
          <a:solidFill>
            <a:srgbClr val="AB11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12</xdr:row>
      <xdr:rowOff>104775</xdr:rowOff>
    </xdr:from>
    <xdr:to>
      <xdr:col>3</xdr:col>
      <xdr:colOff>57150</xdr:colOff>
      <xdr:row>14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66725" y="2390775"/>
          <a:ext cx="1876425" cy="352425"/>
        </a:xfrm>
        <a:prstGeom prst="rect">
          <a:avLst/>
        </a:prstGeom>
        <a:solidFill>
          <a:srgbClr val="AB1111"/>
        </a:solidFill>
        <a:ln w="9525" cmpd="sng">
          <a:solidFill>
            <a:srgbClr val="AB11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161925</xdr:rowOff>
    </xdr:from>
    <xdr:to>
      <xdr:col>9</xdr:col>
      <xdr:colOff>733425</xdr:colOff>
      <xdr:row>2</xdr:row>
      <xdr:rowOff>152400</xdr:rowOff>
    </xdr:to>
    <xdr:sp>
      <xdr:nvSpPr>
        <xdr:cNvPr id="6" name="Text Box 6" descr="Zone de Texte:  F I C H E   T E C H N I Q U E"/>
        <xdr:cNvSpPr txBox="1">
          <a:spLocks noChangeArrowheads="1"/>
        </xdr:cNvSpPr>
      </xdr:nvSpPr>
      <xdr:spPr>
        <a:xfrm>
          <a:off x="4619625" y="161925"/>
          <a:ext cx="2971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RAPPORT DE SIMULATION
</a:t>
          </a:r>
        </a:p>
      </xdr:txBody>
    </xdr:sp>
    <xdr:clientData/>
  </xdr:twoCellAnchor>
  <xdr:twoCellAnchor>
    <xdr:from>
      <xdr:col>0</xdr:col>
      <xdr:colOff>466725</xdr:colOff>
      <xdr:row>12</xdr:row>
      <xdr:rowOff>104775</xdr:rowOff>
    </xdr:from>
    <xdr:to>
      <xdr:col>1</xdr:col>
      <xdr:colOff>57150</xdr:colOff>
      <xdr:row>56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6725" y="2390775"/>
          <a:ext cx="352425" cy="8315325"/>
        </a:xfrm>
        <a:prstGeom prst="rect">
          <a:avLst/>
        </a:prstGeom>
        <a:solidFill>
          <a:srgbClr val="AB1111"/>
        </a:solidFill>
        <a:ln w="9525" cmpd="sng">
          <a:solidFill>
            <a:srgbClr val="AB11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609600</xdr:colOff>
      <xdr:row>6</xdr:row>
      <xdr:rowOff>152400</xdr:rowOff>
    </xdr:from>
    <xdr:to>
      <xdr:col>2</xdr:col>
      <xdr:colOff>238125</xdr:colOff>
      <xdr:row>12</xdr:row>
      <xdr:rowOff>104775</xdr:rowOff>
    </xdr:to>
    <xdr:pic>
      <xdr:nvPicPr>
        <xdr:cNvPr id="8" name="rg_hi" descr="http://t1.gstatic.com/images?q=tbn:ANd9GcTfb4lOxZl4o6avy3isc_ZPYXW6igxKemx1X7DyAUaKrNy4tfkhdw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9540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0</xdr:rowOff>
    </xdr:from>
    <xdr:to>
      <xdr:col>2</xdr:col>
      <xdr:colOff>400050</xdr:colOff>
      <xdr:row>2</xdr:row>
      <xdr:rowOff>142875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19050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</xdr:row>
      <xdr:rowOff>9525</xdr:rowOff>
    </xdr:from>
    <xdr:to>
      <xdr:col>3</xdr:col>
      <xdr:colOff>723900</xdr:colOff>
      <xdr:row>2</xdr:row>
      <xdr:rowOff>152400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" y="200025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9525</xdr:rowOff>
    </xdr:from>
    <xdr:to>
      <xdr:col>5</xdr:col>
      <xdr:colOff>542925</xdr:colOff>
      <xdr:row>2</xdr:row>
      <xdr:rowOff>152400</xdr:rowOff>
    </xdr:to>
    <xdr:pic>
      <xdr:nvPicPr>
        <xdr:cNvPr id="11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200025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</xdr:row>
      <xdr:rowOff>57150</xdr:rowOff>
    </xdr:from>
    <xdr:to>
      <xdr:col>9</xdr:col>
      <xdr:colOff>523875</xdr:colOff>
      <xdr:row>2</xdr:row>
      <xdr:rowOff>114300</xdr:rowOff>
    </xdr:to>
    <xdr:pic>
      <xdr:nvPicPr>
        <xdr:cNvPr id="12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00875" y="2476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3"/>
  <sheetViews>
    <sheetView zoomScalePageLayoutView="0" workbookViewId="0" topLeftCell="A1">
      <selection activeCell="D13" sqref="D13"/>
    </sheetView>
  </sheetViews>
  <sheetFormatPr defaultColWidth="11.421875" defaultRowHeight="15"/>
  <cols>
    <col min="2" max="2" width="22.28125" style="0" bestFit="1" customWidth="1"/>
    <col min="3" max="3" width="25.421875" style="0" customWidth="1"/>
    <col min="4" max="4" width="19.8515625" style="0" customWidth="1"/>
  </cols>
  <sheetData>
    <row r="1" spans="3:10" ht="15">
      <c r="C1" s="35" t="s">
        <v>84</v>
      </c>
      <c r="D1" s="36"/>
      <c r="E1" s="36"/>
      <c r="F1" s="18"/>
      <c r="J1" s="19"/>
    </row>
    <row r="2" spans="1:6" ht="15">
      <c r="A2" s="20" t="s">
        <v>64</v>
      </c>
      <c r="B2" s="20" t="s">
        <v>65</v>
      </c>
      <c r="C2" s="1" t="s">
        <v>85</v>
      </c>
      <c r="D2" s="1" t="s">
        <v>86</v>
      </c>
      <c r="E2" t="s">
        <v>122</v>
      </c>
      <c r="F2" s="1" t="s">
        <v>121</v>
      </c>
    </row>
    <row r="3" spans="1:2" ht="15">
      <c r="A3" t="s">
        <v>173</v>
      </c>
      <c r="B3" t="s">
        <v>170</v>
      </c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B514"/>
  <sheetViews>
    <sheetView zoomScalePageLayoutView="0" workbookViewId="0" topLeftCell="A259">
      <selection activeCell="G279" sqref="G279"/>
    </sheetView>
  </sheetViews>
  <sheetFormatPr defaultColWidth="11.421875" defaultRowHeight="15"/>
  <sheetData>
    <row r="1" ht="15">
      <c r="A1">
        <v>0</v>
      </c>
    </row>
    <row r="2" ht="15">
      <c r="A2">
        <v>0.017578125</v>
      </c>
    </row>
    <row r="3" ht="15">
      <c r="A3">
        <v>0.03515625</v>
      </c>
    </row>
    <row r="4" ht="15">
      <c r="A4">
        <v>0.052734375</v>
      </c>
    </row>
    <row r="5" ht="15">
      <c r="A5">
        <v>0.0703125</v>
      </c>
    </row>
    <row r="6" ht="15">
      <c r="A6">
        <v>0.087890625</v>
      </c>
    </row>
    <row r="7" ht="15">
      <c r="A7">
        <v>0.10546875</v>
      </c>
    </row>
    <row r="8" ht="15">
      <c r="A8">
        <v>0.123046875</v>
      </c>
    </row>
    <row r="9" ht="15">
      <c r="A9">
        <v>0.140625</v>
      </c>
    </row>
    <row r="10" ht="15">
      <c r="A10">
        <v>0.158203125</v>
      </c>
    </row>
    <row r="11" ht="15">
      <c r="A11">
        <v>0.17578125</v>
      </c>
    </row>
    <row r="12" ht="15">
      <c r="A12">
        <v>0.193359375</v>
      </c>
    </row>
    <row r="13" ht="15">
      <c r="A13">
        <v>0.2109375</v>
      </c>
    </row>
    <row r="14" ht="15">
      <c r="A14">
        <v>0.228515625</v>
      </c>
    </row>
    <row r="15" ht="15">
      <c r="A15">
        <v>0.24609375</v>
      </c>
    </row>
    <row r="16" ht="15">
      <c r="A16">
        <v>0.263671875</v>
      </c>
    </row>
    <row r="17" ht="15">
      <c r="A17">
        <v>0.28125</v>
      </c>
    </row>
    <row r="18" ht="15">
      <c r="A18">
        <v>0.298828125</v>
      </c>
    </row>
    <row r="19" ht="15">
      <c r="A19">
        <v>0.31640625</v>
      </c>
    </row>
    <row r="20" ht="15">
      <c r="A20">
        <v>0.333984375</v>
      </c>
    </row>
    <row r="21" ht="15">
      <c r="A21">
        <v>0.3515625</v>
      </c>
    </row>
    <row r="22" ht="15">
      <c r="A22">
        <v>0.369140625</v>
      </c>
    </row>
    <row r="23" ht="15">
      <c r="A23">
        <v>0.38671875</v>
      </c>
    </row>
    <row r="24" ht="15">
      <c r="A24">
        <v>0.404296875</v>
      </c>
    </row>
    <row r="25" ht="15">
      <c r="A25">
        <v>0.421875</v>
      </c>
    </row>
    <row r="26" ht="15">
      <c r="A26">
        <v>0.439453125</v>
      </c>
    </row>
    <row r="27" ht="15">
      <c r="A27">
        <v>0.45703125</v>
      </c>
    </row>
    <row r="28" ht="15">
      <c r="A28">
        <v>0.474609375</v>
      </c>
    </row>
    <row r="29" ht="15">
      <c r="A29">
        <v>0.4921875</v>
      </c>
    </row>
    <row r="30" ht="15">
      <c r="A30">
        <v>0.509765625</v>
      </c>
    </row>
    <row r="31" ht="15">
      <c r="A31">
        <v>0.52734375</v>
      </c>
    </row>
    <row r="32" ht="15">
      <c r="A32">
        <v>0.544921875</v>
      </c>
    </row>
    <row r="33" ht="15">
      <c r="A33">
        <v>0.5625</v>
      </c>
    </row>
    <row r="34" ht="15">
      <c r="A34">
        <v>0.580078125</v>
      </c>
    </row>
    <row r="35" ht="15">
      <c r="A35">
        <v>0.59765625</v>
      </c>
    </row>
    <row r="36" ht="15">
      <c r="A36">
        <v>0.615234375</v>
      </c>
    </row>
    <row r="37" ht="15">
      <c r="A37">
        <v>0.6328125</v>
      </c>
    </row>
    <row r="38" ht="15">
      <c r="A38">
        <v>0.650390625</v>
      </c>
    </row>
    <row r="39" ht="15">
      <c r="A39">
        <v>0.66796875</v>
      </c>
    </row>
    <row r="40" ht="15">
      <c r="A40">
        <v>0.685546875</v>
      </c>
    </row>
    <row r="41" ht="15">
      <c r="A41">
        <v>0.703125</v>
      </c>
    </row>
    <row r="42" ht="15">
      <c r="A42">
        <v>0.720703125</v>
      </c>
    </row>
    <row r="43" ht="15">
      <c r="A43">
        <v>0.73828125</v>
      </c>
    </row>
    <row r="44" ht="15">
      <c r="A44">
        <v>0.755859375</v>
      </c>
    </row>
    <row r="45" ht="15">
      <c r="A45">
        <v>0.7734375</v>
      </c>
    </row>
    <row r="46" ht="15">
      <c r="A46">
        <v>0.791015625</v>
      </c>
    </row>
    <row r="47" ht="15">
      <c r="A47">
        <v>0.80859375</v>
      </c>
    </row>
    <row r="48" ht="15">
      <c r="A48">
        <v>0.826171875</v>
      </c>
    </row>
    <row r="49" ht="15">
      <c r="A49">
        <v>0.84375</v>
      </c>
    </row>
    <row r="50" ht="15">
      <c r="A50">
        <v>0.861328125</v>
      </c>
    </row>
    <row r="51" ht="15">
      <c r="A51">
        <v>0.87890625</v>
      </c>
    </row>
    <row r="52" ht="15">
      <c r="A52">
        <v>0.896484375</v>
      </c>
    </row>
    <row r="53" ht="15">
      <c r="A53">
        <v>0.9140625</v>
      </c>
    </row>
    <row r="54" ht="15">
      <c r="A54">
        <v>0.931640625</v>
      </c>
    </row>
    <row r="55" ht="15">
      <c r="A55">
        <v>0.94921875</v>
      </c>
    </row>
    <row r="56" ht="15">
      <c r="A56">
        <v>0.966796875</v>
      </c>
    </row>
    <row r="57" ht="15">
      <c r="A57">
        <v>0.984375</v>
      </c>
    </row>
    <row r="58" ht="15">
      <c r="A58">
        <v>1.001953125</v>
      </c>
    </row>
    <row r="59" ht="15">
      <c r="A59">
        <v>1.01953125</v>
      </c>
    </row>
    <row r="60" ht="15">
      <c r="A60">
        <v>1.037109375</v>
      </c>
    </row>
    <row r="61" ht="15">
      <c r="A61">
        <v>1.0546875</v>
      </c>
    </row>
    <row r="62" ht="15">
      <c r="A62">
        <v>1.072265625</v>
      </c>
    </row>
    <row r="63" ht="15">
      <c r="A63">
        <v>1.08984375</v>
      </c>
    </row>
    <row r="64" ht="15">
      <c r="A64">
        <v>1.107421875</v>
      </c>
    </row>
    <row r="65" ht="15">
      <c r="A65">
        <v>1.125</v>
      </c>
    </row>
    <row r="66" ht="15">
      <c r="A66">
        <v>1.142578125</v>
      </c>
    </row>
    <row r="67" ht="15">
      <c r="A67">
        <v>1.16015625</v>
      </c>
    </row>
    <row r="68" ht="15">
      <c r="A68">
        <v>1.177734375</v>
      </c>
    </row>
    <row r="69" ht="15">
      <c r="A69">
        <v>1.1953125</v>
      </c>
    </row>
    <row r="70" ht="15">
      <c r="A70">
        <v>1.212890625</v>
      </c>
    </row>
    <row r="71" ht="15">
      <c r="A71">
        <v>1.23046875</v>
      </c>
    </row>
    <row r="72" ht="15">
      <c r="A72">
        <v>1.248046875</v>
      </c>
    </row>
    <row r="73" ht="15">
      <c r="A73">
        <v>1.265625</v>
      </c>
    </row>
    <row r="74" ht="15">
      <c r="A74">
        <v>1.283203125</v>
      </c>
    </row>
    <row r="75" ht="15">
      <c r="A75">
        <v>1.30078125</v>
      </c>
    </row>
    <row r="76" ht="15">
      <c r="A76">
        <v>1.318359375</v>
      </c>
    </row>
    <row r="77" ht="15">
      <c r="A77">
        <v>1.3359375</v>
      </c>
    </row>
    <row r="78" ht="15">
      <c r="A78">
        <v>1.353515625</v>
      </c>
    </row>
    <row r="79" ht="15">
      <c r="A79">
        <v>1.37109375</v>
      </c>
    </row>
    <row r="80" ht="15">
      <c r="A80">
        <v>1.388671875</v>
      </c>
    </row>
    <row r="81" ht="15">
      <c r="A81">
        <v>1.40625</v>
      </c>
    </row>
    <row r="82" ht="15">
      <c r="A82">
        <v>1.423828125</v>
      </c>
    </row>
    <row r="83" ht="15">
      <c r="A83">
        <v>1.44140625</v>
      </c>
    </row>
    <row r="84" ht="15">
      <c r="A84">
        <v>1.458984375</v>
      </c>
    </row>
    <row r="85" ht="15">
      <c r="A85">
        <v>1.4765625</v>
      </c>
    </row>
    <row r="86" ht="15">
      <c r="A86">
        <v>1.494140625</v>
      </c>
    </row>
    <row r="87" ht="15">
      <c r="A87">
        <v>1.51171875</v>
      </c>
    </row>
    <row r="88" ht="15">
      <c r="A88">
        <v>1.529296875</v>
      </c>
    </row>
    <row r="89" ht="15">
      <c r="A89">
        <v>1.546875</v>
      </c>
    </row>
    <row r="90" ht="15">
      <c r="A90">
        <v>1.564453125</v>
      </c>
    </row>
    <row r="91" ht="15">
      <c r="A91">
        <v>1.58203125</v>
      </c>
    </row>
    <row r="92" ht="15">
      <c r="A92">
        <v>1.599609375</v>
      </c>
    </row>
    <row r="93" ht="15">
      <c r="A93">
        <v>1.6171875</v>
      </c>
    </row>
    <row r="94" ht="15">
      <c r="A94">
        <v>1.634765625</v>
      </c>
    </row>
    <row r="95" ht="15">
      <c r="A95">
        <v>1.65234375</v>
      </c>
    </row>
    <row r="96" ht="15">
      <c r="A96">
        <v>1.669921875</v>
      </c>
    </row>
    <row r="97" ht="15">
      <c r="A97">
        <v>1.6875</v>
      </c>
    </row>
    <row r="98" ht="15">
      <c r="A98">
        <v>1.705078125</v>
      </c>
    </row>
    <row r="99" ht="15">
      <c r="A99">
        <v>1.72265625</v>
      </c>
    </row>
    <row r="100" ht="15">
      <c r="A100">
        <v>1.740234375</v>
      </c>
    </row>
    <row r="101" ht="15">
      <c r="A101">
        <v>1.7578125</v>
      </c>
    </row>
    <row r="102" ht="15">
      <c r="A102">
        <v>1.775390625</v>
      </c>
    </row>
    <row r="103" ht="15">
      <c r="A103">
        <v>1.79296875</v>
      </c>
    </row>
    <row r="104" ht="15">
      <c r="A104">
        <v>1.810546875</v>
      </c>
    </row>
    <row r="105" ht="15">
      <c r="A105">
        <v>1.828125</v>
      </c>
    </row>
    <row r="106" ht="15">
      <c r="A106">
        <v>1.845703125</v>
      </c>
    </row>
    <row r="107" ht="15">
      <c r="A107">
        <v>1.86328125</v>
      </c>
    </row>
    <row r="108" ht="15">
      <c r="A108">
        <v>1.880859375</v>
      </c>
    </row>
    <row r="109" ht="15">
      <c r="A109">
        <v>1.8984375</v>
      </c>
    </row>
    <row r="110" ht="15">
      <c r="A110">
        <v>1.916015625</v>
      </c>
    </row>
    <row r="111" ht="15">
      <c r="A111">
        <v>1.93359375</v>
      </c>
    </row>
    <row r="112" ht="15">
      <c r="A112">
        <v>1.951171875</v>
      </c>
    </row>
    <row r="113" ht="15">
      <c r="A113">
        <v>1.96875</v>
      </c>
    </row>
    <row r="114" ht="15">
      <c r="A114">
        <v>1.986328125</v>
      </c>
    </row>
    <row r="115" ht="15">
      <c r="A115">
        <v>2.00390625</v>
      </c>
    </row>
    <row r="116" ht="15">
      <c r="A116">
        <v>2.021484375</v>
      </c>
    </row>
    <row r="117" ht="15">
      <c r="A117">
        <v>2.0390625</v>
      </c>
    </row>
    <row r="118" ht="15">
      <c r="A118">
        <v>2.056640625</v>
      </c>
    </row>
    <row r="119" ht="15">
      <c r="A119">
        <v>2.07421875</v>
      </c>
    </row>
    <row r="120" ht="15">
      <c r="A120">
        <v>2.091796875</v>
      </c>
    </row>
    <row r="121" ht="15">
      <c r="A121">
        <v>2.109375</v>
      </c>
    </row>
    <row r="122" ht="15">
      <c r="A122">
        <v>2.126953125</v>
      </c>
    </row>
    <row r="123" ht="15">
      <c r="A123">
        <v>2.14453125</v>
      </c>
    </row>
    <row r="124" ht="15">
      <c r="A124">
        <v>2.162109375</v>
      </c>
    </row>
    <row r="125" ht="15">
      <c r="A125">
        <v>2.1796875</v>
      </c>
    </row>
    <row r="126" ht="15">
      <c r="A126">
        <v>2.197265625</v>
      </c>
    </row>
    <row r="127" ht="15">
      <c r="A127">
        <v>2.21484375</v>
      </c>
    </row>
    <row r="128" ht="15">
      <c r="A128">
        <v>2.232421875</v>
      </c>
    </row>
    <row r="129" ht="15">
      <c r="A129">
        <v>2.25</v>
      </c>
    </row>
    <row r="130" ht="15">
      <c r="A130">
        <v>2.267578125</v>
      </c>
    </row>
    <row r="131" ht="15">
      <c r="A131">
        <v>2.28515625</v>
      </c>
    </row>
    <row r="132" ht="15">
      <c r="A132">
        <v>2.302734375</v>
      </c>
    </row>
    <row r="133" ht="15">
      <c r="A133">
        <v>2.3203125</v>
      </c>
    </row>
    <row r="134" ht="15">
      <c r="A134">
        <v>2.337890625</v>
      </c>
    </row>
    <row r="135" ht="15">
      <c r="A135">
        <v>2.35546875</v>
      </c>
    </row>
    <row r="136" ht="15">
      <c r="A136">
        <v>2.373046875</v>
      </c>
    </row>
    <row r="137" ht="15">
      <c r="A137">
        <v>2.390625</v>
      </c>
    </row>
    <row r="138" ht="15">
      <c r="A138">
        <v>2.408203125</v>
      </c>
    </row>
    <row r="139" ht="15">
      <c r="A139">
        <v>2.42578125</v>
      </c>
    </row>
    <row r="140" ht="15">
      <c r="A140">
        <v>2.443359375</v>
      </c>
    </row>
    <row r="141" ht="15">
      <c r="A141">
        <v>2.4609375</v>
      </c>
    </row>
    <row r="142" ht="15">
      <c r="A142">
        <v>2.478515625</v>
      </c>
    </row>
    <row r="143" ht="15">
      <c r="A143">
        <v>2.49609375</v>
      </c>
    </row>
    <row r="144" ht="15">
      <c r="A144">
        <v>2.513671875</v>
      </c>
    </row>
    <row r="145" ht="15">
      <c r="A145">
        <v>2.53125</v>
      </c>
    </row>
    <row r="146" ht="15">
      <c r="A146">
        <v>2.548828125</v>
      </c>
    </row>
    <row r="147" ht="15">
      <c r="A147">
        <v>2.56640625</v>
      </c>
    </row>
    <row r="148" ht="15">
      <c r="A148">
        <v>2.583984375</v>
      </c>
    </row>
    <row r="149" ht="15">
      <c r="A149">
        <v>2.6015625</v>
      </c>
    </row>
    <row r="150" ht="15">
      <c r="A150">
        <v>2.619140625</v>
      </c>
    </row>
    <row r="151" ht="15">
      <c r="A151">
        <v>2.63671875</v>
      </c>
    </row>
    <row r="152" ht="15">
      <c r="A152">
        <v>2.654296875</v>
      </c>
    </row>
    <row r="153" ht="15">
      <c r="A153">
        <v>2.671875</v>
      </c>
    </row>
    <row r="154" ht="15">
      <c r="A154">
        <v>2.689453125</v>
      </c>
    </row>
    <row r="155" ht="15">
      <c r="A155">
        <v>2.70703125</v>
      </c>
    </row>
    <row r="156" ht="15">
      <c r="A156">
        <v>2.724609375</v>
      </c>
    </row>
    <row r="157" ht="15">
      <c r="A157">
        <v>2.7421875</v>
      </c>
    </row>
    <row r="158" ht="15">
      <c r="A158">
        <v>2.759765625</v>
      </c>
    </row>
    <row r="159" ht="15">
      <c r="A159">
        <v>2.77734375</v>
      </c>
    </row>
    <row r="160" ht="15">
      <c r="A160">
        <v>2.794921875</v>
      </c>
    </row>
    <row r="161" ht="15">
      <c r="A161">
        <v>2.8125</v>
      </c>
    </row>
    <row r="162" ht="15">
      <c r="A162">
        <v>2.830078125</v>
      </c>
    </row>
    <row r="163" ht="15">
      <c r="A163">
        <v>2.84765625</v>
      </c>
    </row>
    <row r="164" ht="15">
      <c r="A164">
        <v>2.865234375</v>
      </c>
    </row>
    <row r="165" ht="15">
      <c r="A165">
        <v>2.8828125</v>
      </c>
    </row>
    <row r="166" ht="15">
      <c r="A166">
        <v>2.900390625</v>
      </c>
    </row>
    <row r="167" ht="15">
      <c r="A167">
        <v>2.91796875</v>
      </c>
    </row>
    <row r="168" ht="15">
      <c r="A168">
        <v>2.935546875</v>
      </c>
    </row>
    <row r="169" ht="15">
      <c r="A169">
        <v>2.953125</v>
      </c>
    </row>
    <row r="170" ht="15">
      <c r="A170">
        <v>2.970703125</v>
      </c>
    </row>
    <row r="171" ht="15">
      <c r="A171">
        <v>2.98828125</v>
      </c>
    </row>
    <row r="172" ht="15">
      <c r="A172">
        <v>3.005859375</v>
      </c>
    </row>
    <row r="173" ht="15">
      <c r="A173">
        <v>3.0234375</v>
      </c>
    </row>
    <row r="174" ht="15">
      <c r="A174">
        <v>3.041015625</v>
      </c>
    </row>
    <row r="175" ht="15">
      <c r="A175">
        <v>3.05859375</v>
      </c>
    </row>
    <row r="176" ht="15">
      <c r="A176">
        <v>3.076171875</v>
      </c>
    </row>
    <row r="177" ht="15">
      <c r="A177">
        <v>3.09375</v>
      </c>
    </row>
    <row r="178" ht="15">
      <c r="A178">
        <v>3.111328125</v>
      </c>
    </row>
    <row r="179" ht="15">
      <c r="A179">
        <v>3.12890625</v>
      </c>
    </row>
    <row r="180" ht="15">
      <c r="A180">
        <v>3.146484375</v>
      </c>
    </row>
    <row r="181" ht="15">
      <c r="A181">
        <v>3.1640625</v>
      </c>
    </row>
    <row r="182" ht="15">
      <c r="A182">
        <v>3.181640625</v>
      </c>
    </row>
    <row r="183" ht="15">
      <c r="A183">
        <v>3.19921875</v>
      </c>
    </row>
    <row r="184" ht="15">
      <c r="A184">
        <v>3.216796875</v>
      </c>
    </row>
    <row r="185" ht="15">
      <c r="A185">
        <v>3.234375</v>
      </c>
    </row>
    <row r="186" ht="15">
      <c r="A186">
        <v>3.251953125</v>
      </c>
    </row>
    <row r="187" ht="15">
      <c r="A187">
        <v>3.26953125</v>
      </c>
    </row>
    <row r="188" ht="15">
      <c r="A188">
        <v>3.287109375</v>
      </c>
    </row>
    <row r="189" ht="15">
      <c r="A189">
        <v>3.3046875</v>
      </c>
    </row>
    <row r="190" ht="15">
      <c r="A190">
        <v>3.322265625</v>
      </c>
    </row>
    <row r="191" ht="15">
      <c r="A191">
        <v>3.33984375</v>
      </c>
    </row>
    <row r="192" ht="15">
      <c r="A192">
        <v>3.357421875</v>
      </c>
    </row>
    <row r="193" ht="15">
      <c r="A193">
        <v>3.375</v>
      </c>
    </row>
    <row r="194" ht="15">
      <c r="A194">
        <v>3.392578125</v>
      </c>
    </row>
    <row r="195" ht="15">
      <c r="A195">
        <v>3.41015625</v>
      </c>
    </row>
    <row r="196" ht="15">
      <c r="A196">
        <v>3.427734375</v>
      </c>
    </row>
    <row r="197" ht="15">
      <c r="A197">
        <v>3.4453125</v>
      </c>
    </row>
    <row r="198" ht="15">
      <c r="A198">
        <v>3.462890625</v>
      </c>
    </row>
    <row r="199" ht="15">
      <c r="A199">
        <v>3.48046875</v>
      </c>
    </row>
    <row r="200" ht="15">
      <c r="A200">
        <v>3.498046875</v>
      </c>
    </row>
    <row r="201" ht="15">
      <c r="A201">
        <v>3.515625</v>
      </c>
    </row>
    <row r="202" ht="15">
      <c r="A202">
        <v>3.533203125</v>
      </c>
    </row>
    <row r="203" ht="15">
      <c r="A203">
        <v>3.55078125</v>
      </c>
    </row>
    <row r="204" ht="15">
      <c r="A204">
        <v>3.568359375</v>
      </c>
    </row>
    <row r="205" ht="15">
      <c r="A205">
        <v>3.5859375</v>
      </c>
    </row>
    <row r="206" ht="15">
      <c r="A206">
        <v>3.603515625</v>
      </c>
    </row>
    <row r="207" ht="15">
      <c r="A207">
        <v>3.62109375</v>
      </c>
    </row>
    <row r="208" ht="15">
      <c r="A208">
        <v>3.638671875</v>
      </c>
    </row>
    <row r="209" ht="15">
      <c r="A209">
        <v>3.65625</v>
      </c>
    </row>
    <row r="210" ht="15">
      <c r="A210">
        <v>3.673828125</v>
      </c>
    </row>
    <row r="211" ht="15">
      <c r="A211">
        <v>3.69140625</v>
      </c>
    </row>
    <row r="212" ht="15">
      <c r="A212">
        <v>3.708984375</v>
      </c>
    </row>
    <row r="213" ht="15">
      <c r="A213">
        <v>3.7265625</v>
      </c>
    </row>
    <row r="214" ht="15">
      <c r="A214">
        <v>3.744140625</v>
      </c>
    </row>
    <row r="215" ht="15">
      <c r="A215">
        <v>3.76171875</v>
      </c>
    </row>
    <row r="216" ht="15">
      <c r="A216">
        <v>3.779296875</v>
      </c>
    </row>
    <row r="217" ht="15">
      <c r="A217">
        <v>3.796875</v>
      </c>
    </row>
    <row r="218" ht="15">
      <c r="A218">
        <v>3.814453125</v>
      </c>
    </row>
    <row r="219" ht="15">
      <c r="A219">
        <v>3.83203125</v>
      </c>
    </row>
    <row r="220" ht="15">
      <c r="A220">
        <v>3.849609375</v>
      </c>
    </row>
    <row r="221" ht="15">
      <c r="A221">
        <v>3.8671875</v>
      </c>
    </row>
    <row r="222" ht="15">
      <c r="A222">
        <v>3.884765625</v>
      </c>
    </row>
    <row r="223" ht="15">
      <c r="A223">
        <v>3.90234375</v>
      </c>
    </row>
    <row r="224" ht="15">
      <c r="A224">
        <v>3.919921875</v>
      </c>
    </row>
    <row r="225" ht="15">
      <c r="A225">
        <v>3.9375</v>
      </c>
    </row>
    <row r="226" ht="15">
      <c r="A226">
        <v>3.955078125</v>
      </c>
    </row>
    <row r="227" ht="15">
      <c r="A227">
        <v>3.97265625</v>
      </c>
    </row>
    <row r="228" ht="15">
      <c r="A228">
        <v>3.990234375</v>
      </c>
    </row>
    <row r="229" ht="15">
      <c r="A229">
        <v>4.0078125</v>
      </c>
    </row>
    <row r="230" ht="15">
      <c r="A230">
        <v>4.025390625</v>
      </c>
    </row>
    <row r="231" ht="15">
      <c r="A231">
        <v>4.04296875</v>
      </c>
    </row>
    <row r="232" ht="15">
      <c r="A232">
        <v>4.060546875</v>
      </c>
    </row>
    <row r="233" ht="15">
      <c r="A233">
        <v>4.078125</v>
      </c>
    </row>
    <row r="234" ht="15">
      <c r="A234">
        <v>4.095703125</v>
      </c>
    </row>
    <row r="235" ht="15">
      <c r="A235">
        <v>4.11328125</v>
      </c>
    </row>
    <row r="236" ht="15">
      <c r="A236">
        <v>4.130859375</v>
      </c>
    </row>
    <row r="237" ht="15">
      <c r="A237">
        <v>4.1484375</v>
      </c>
    </row>
    <row r="238" ht="15">
      <c r="A238">
        <v>4.166015625</v>
      </c>
    </row>
    <row r="239" ht="15">
      <c r="A239">
        <v>4.18359375</v>
      </c>
    </row>
    <row r="240" ht="15">
      <c r="A240">
        <v>4.201171875</v>
      </c>
    </row>
    <row r="241" ht="15">
      <c r="A241">
        <v>4.21875</v>
      </c>
    </row>
    <row r="242" ht="15">
      <c r="A242">
        <v>4.236328125</v>
      </c>
    </row>
    <row r="243" ht="15">
      <c r="A243">
        <v>4.25390625</v>
      </c>
    </row>
    <row r="244" ht="15">
      <c r="A244">
        <v>4.271484375</v>
      </c>
    </row>
    <row r="245" ht="15">
      <c r="A245">
        <v>4.2890625</v>
      </c>
    </row>
    <row r="246" ht="15">
      <c r="A246">
        <v>4.306640625</v>
      </c>
    </row>
    <row r="247" ht="15">
      <c r="A247">
        <v>4.32421875</v>
      </c>
    </row>
    <row r="248" ht="15">
      <c r="A248">
        <v>4.341796875</v>
      </c>
    </row>
    <row r="249" ht="15">
      <c r="A249">
        <v>4.359375</v>
      </c>
    </row>
    <row r="250" ht="15">
      <c r="A250">
        <v>4.376953125</v>
      </c>
    </row>
    <row r="251" ht="15">
      <c r="A251">
        <v>4.39453125</v>
      </c>
    </row>
    <row r="252" ht="15">
      <c r="A252">
        <v>4.412109375</v>
      </c>
    </row>
    <row r="253" ht="15">
      <c r="A253">
        <v>4.4296875</v>
      </c>
    </row>
    <row r="254" ht="15">
      <c r="A254">
        <v>4.447265625</v>
      </c>
    </row>
    <row r="255" ht="15">
      <c r="A255">
        <v>4.46484375</v>
      </c>
    </row>
    <row r="256" ht="15">
      <c r="A256">
        <v>4.482421875</v>
      </c>
    </row>
    <row r="257" ht="15">
      <c r="A257">
        <v>4.5</v>
      </c>
    </row>
    <row r="258" ht="15">
      <c r="A258">
        <v>4.517578125</v>
      </c>
    </row>
    <row r="259" ht="15">
      <c r="A259">
        <v>4.53515625</v>
      </c>
    </row>
    <row r="260" ht="15">
      <c r="A260">
        <v>4.552734375</v>
      </c>
    </row>
    <row r="261" ht="15">
      <c r="A261">
        <v>4.5703125</v>
      </c>
    </row>
    <row r="262" ht="15">
      <c r="A262">
        <v>4.587890625</v>
      </c>
    </row>
    <row r="263" ht="15">
      <c r="A263">
        <v>4.60546875</v>
      </c>
    </row>
    <row r="264" ht="15">
      <c r="A264">
        <v>4.623046875</v>
      </c>
    </row>
    <row r="265" ht="15">
      <c r="A265">
        <v>4.640625</v>
      </c>
    </row>
    <row r="266" ht="15">
      <c r="A266">
        <v>4.658203125</v>
      </c>
    </row>
    <row r="267" ht="15">
      <c r="A267">
        <v>4.67578125</v>
      </c>
    </row>
    <row r="268" ht="15">
      <c r="A268">
        <v>4.693359375</v>
      </c>
    </row>
    <row r="269" ht="15">
      <c r="A269">
        <v>4.7109375</v>
      </c>
    </row>
    <row r="270" ht="15">
      <c r="A270">
        <v>4.728515625</v>
      </c>
    </row>
    <row r="271" ht="15">
      <c r="A271">
        <v>4.74609375</v>
      </c>
    </row>
    <row r="272" ht="15">
      <c r="A272">
        <v>4.763671875</v>
      </c>
    </row>
    <row r="273" ht="15">
      <c r="A273">
        <v>4.78125</v>
      </c>
    </row>
    <row r="274" ht="15">
      <c r="A274">
        <v>4.798828125</v>
      </c>
    </row>
    <row r="275" ht="15">
      <c r="A275">
        <v>4.81640625</v>
      </c>
    </row>
    <row r="276" ht="15">
      <c r="A276">
        <v>4.833984375</v>
      </c>
    </row>
    <row r="277" ht="15">
      <c r="A277">
        <v>4.8515625</v>
      </c>
    </row>
    <row r="278" ht="15">
      <c r="A278">
        <v>4.869140625</v>
      </c>
    </row>
    <row r="279" ht="15">
      <c r="A279">
        <v>4.88671875</v>
      </c>
    </row>
    <row r="280" ht="15">
      <c r="A280">
        <v>4.904296875</v>
      </c>
    </row>
    <row r="281" ht="15">
      <c r="A281">
        <v>4.921875</v>
      </c>
    </row>
    <row r="282" ht="15">
      <c r="A282">
        <v>4.939453125</v>
      </c>
    </row>
    <row r="283" ht="15">
      <c r="A283">
        <v>4.95703125</v>
      </c>
    </row>
    <row r="284" ht="15">
      <c r="A284">
        <v>4.974609375</v>
      </c>
    </row>
    <row r="285" ht="15">
      <c r="A285">
        <v>4.9921875</v>
      </c>
    </row>
    <row r="286" ht="15">
      <c r="A286">
        <v>5.009765625</v>
      </c>
    </row>
    <row r="287" ht="15">
      <c r="A287">
        <v>5.02734375</v>
      </c>
    </row>
    <row r="288" ht="15">
      <c r="A288">
        <v>5.044921875</v>
      </c>
    </row>
    <row r="289" ht="15">
      <c r="A289">
        <v>5.0625</v>
      </c>
    </row>
    <row r="290" ht="15">
      <c r="A290">
        <v>5.080078125</v>
      </c>
    </row>
    <row r="291" ht="15">
      <c r="A291">
        <v>5.09765625</v>
      </c>
    </row>
    <row r="292" ht="15">
      <c r="A292">
        <v>5.115234375</v>
      </c>
    </row>
    <row r="293" ht="15">
      <c r="A293">
        <v>5.1328125</v>
      </c>
    </row>
    <row r="294" ht="15">
      <c r="A294">
        <v>5.150390625</v>
      </c>
    </row>
    <row r="295" ht="15">
      <c r="A295">
        <v>5.16796875</v>
      </c>
    </row>
    <row r="296" ht="15">
      <c r="A296">
        <v>5.185546875</v>
      </c>
    </row>
    <row r="297" ht="15">
      <c r="A297">
        <v>5.203125</v>
      </c>
    </row>
    <row r="298" ht="15">
      <c r="A298">
        <v>5.220703125</v>
      </c>
    </row>
    <row r="299" ht="15">
      <c r="A299">
        <v>5.23828125</v>
      </c>
    </row>
    <row r="300" ht="15">
      <c r="A300">
        <v>5.255859375</v>
      </c>
    </row>
    <row r="301" ht="15">
      <c r="A301">
        <v>5.2734375</v>
      </c>
    </row>
    <row r="302" ht="15">
      <c r="A302">
        <v>5.291015625</v>
      </c>
    </row>
    <row r="303" ht="15">
      <c r="A303">
        <v>5.30859375</v>
      </c>
    </row>
    <row r="304" ht="15">
      <c r="A304">
        <v>5.326171875</v>
      </c>
    </row>
    <row r="305" ht="15">
      <c r="A305">
        <v>5.34375</v>
      </c>
    </row>
    <row r="306" ht="15">
      <c r="A306">
        <v>5.361328125</v>
      </c>
    </row>
    <row r="307" ht="15">
      <c r="A307">
        <v>5.37890625</v>
      </c>
    </row>
    <row r="308" ht="15">
      <c r="A308">
        <v>5.396484375</v>
      </c>
    </row>
    <row r="309" ht="15">
      <c r="A309">
        <v>5.4140625</v>
      </c>
    </row>
    <row r="310" ht="15">
      <c r="A310">
        <v>5.431640625</v>
      </c>
    </row>
    <row r="311" ht="15">
      <c r="A311">
        <v>5.44921875</v>
      </c>
    </row>
    <row r="312" ht="15">
      <c r="A312">
        <v>5.466796875</v>
      </c>
    </row>
    <row r="313" ht="15">
      <c r="A313">
        <v>5.484375</v>
      </c>
    </row>
    <row r="314" ht="15">
      <c r="A314">
        <v>5.501953125</v>
      </c>
    </row>
    <row r="315" ht="15">
      <c r="A315">
        <v>5.51953125</v>
      </c>
    </row>
    <row r="316" ht="15">
      <c r="A316">
        <v>5.537109375</v>
      </c>
    </row>
    <row r="317" ht="15">
      <c r="A317">
        <v>5.5546875</v>
      </c>
    </row>
    <row r="318" ht="15">
      <c r="A318">
        <v>5.572265625</v>
      </c>
    </row>
    <row r="319" ht="15">
      <c r="A319">
        <v>5.58984375</v>
      </c>
    </row>
    <row r="320" ht="15">
      <c r="A320">
        <v>5.607421875</v>
      </c>
    </row>
    <row r="321" ht="15">
      <c r="A321">
        <v>5.625</v>
      </c>
    </row>
    <row r="322" ht="15">
      <c r="A322">
        <v>5.642578125</v>
      </c>
    </row>
    <row r="323" ht="15">
      <c r="A323">
        <v>5.66015625</v>
      </c>
    </row>
    <row r="324" ht="15">
      <c r="A324">
        <v>5.677734375</v>
      </c>
    </row>
    <row r="325" ht="15">
      <c r="A325">
        <v>5.6953125</v>
      </c>
    </row>
    <row r="326" ht="15">
      <c r="A326">
        <v>5.712890625</v>
      </c>
    </row>
    <row r="327" ht="15">
      <c r="A327">
        <v>5.73046875</v>
      </c>
    </row>
    <row r="328" ht="15">
      <c r="A328">
        <v>5.748046875</v>
      </c>
    </row>
    <row r="329" ht="15">
      <c r="A329">
        <v>5.765625</v>
      </c>
    </row>
    <row r="330" ht="15">
      <c r="A330">
        <v>5.783203125</v>
      </c>
    </row>
    <row r="331" ht="15">
      <c r="A331">
        <v>5.80078125</v>
      </c>
    </row>
    <row r="332" ht="15">
      <c r="A332">
        <v>5.818359375</v>
      </c>
    </row>
    <row r="333" ht="15">
      <c r="A333">
        <v>5.8359375</v>
      </c>
    </row>
    <row r="334" ht="15">
      <c r="A334">
        <v>5.853515625</v>
      </c>
    </row>
    <row r="335" ht="15">
      <c r="A335">
        <v>5.87109375</v>
      </c>
    </row>
    <row r="336" ht="15">
      <c r="A336">
        <v>5.888671875</v>
      </c>
    </row>
    <row r="337" ht="15">
      <c r="A337">
        <v>5.90625</v>
      </c>
    </row>
    <row r="338" ht="15">
      <c r="A338">
        <v>5.923828125</v>
      </c>
    </row>
    <row r="339" ht="15">
      <c r="A339">
        <v>5.94140625</v>
      </c>
    </row>
    <row r="340" ht="15">
      <c r="A340">
        <v>5.958984375</v>
      </c>
    </row>
    <row r="341" ht="15">
      <c r="A341">
        <v>5.9765625</v>
      </c>
    </row>
    <row r="342" ht="15">
      <c r="A342">
        <v>5.994140625</v>
      </c>
    </row>
    <row r="343" ht="15">
      <c r="A343">
        <v>6.01171875</v>
      </c>
    </row>
    <row r="344" ht="15">
      <c r="A344">
        <v>6.029296875</v>
      </c>
    </row>
    <row r="345" ht="15">
      <c r="A345">
        <v>6.046875</v>
      </c>
    </row>
    <row r="346" ht="15">
      <c r="A346">
        <v>6.064453125</v>
      </c>
    </row>
    <row r="347" ht="15">
      <c r="A347">
        <v>6.08203125</v>
      </c>
    </row>
    <row r="348" ht="15">
      <c r="A348">
        <v>6.099609375</v>
      </c>
    </row>
    <row r="349" ht="15">
      <c r="A349">
        <v>6.1171875</v>
      </c>
    </row>
    <row r="350" ht="15">
      <c r="A350">
        <v>6.134765625</v>
      </c>
    </row>
    <row r="351" ht="15">
      <c r="A351">
        <v>6.15234375</v>
      </c>
    </row>
    <row r="352" ht="15">
      <c r="A352">
        <v>6.169921875</v>
      </c>
    </row>
    <row r="353" ht="15">
      <c r="A353">
        <v>6.1875</v>
      </c>
    </row>
    <row r="354" ht="15">
      <c r="A354">
        <v>6.205078125</v>
      </c>
    </row>
    <row r="355" ht="15">
      <c r="A355">
        <v>6.22265625</v>
      </c>
    </row>
    <row r="356" ht="15">
      <c r="A356">
        <v>6.240234375</v>
      </c>
    </row>
    <row r="357" ht="15">
      <c r="A357">
        <v>6.2578125</v>
      </c>
    </row>
    <row r="358" ht="15">
      <c r="A358">
        <v>6.275390625</v>
      </c>
    </row>
    <row r="359" ht="15">
      <c r="A359">
        <v>6.29296875</v>
      </c>
    </row>
    <row r="360" ht="15">
      <c r="A360">
        <v>6.310546875</v>
      </c>
    </row>
    <row r="361" ht="15">
      <c r="A361">
        <v>6.328125</v>
      </c>
    </row>
    <row r="362" ht="15">
      <c r="A362">
        <v>6.345703125</v>
      </c>
    </row>
    <row r="363" ht="15">
      <c r="A363">
        <v>6.36328125</v>
      </c>
    </row>
    <row r="364" ht="15">
      <c r="A364">
        <v>6.380859375</v>
      </c>
    </row>
    <row r="365" ht="15">
      <c r="A365">
        <v>6.3984375</v>
      </c>
    </row>
    <row r="366" ht="15">
      <c r="A366">
        <v>6.416015625</v>
      </c>
    </row>
    <row r="367" ht="15">
      <c r="A367">
        <v>6.43359375</v>
      </c>
    </row>
    <row r="368" ht="15">
      <c r="A368">
        <v>6.451171875</v>
      </c>
    </row>
    <row r="369" ht="15">
      <c r="A369">
        <v>6.46875</v>
      </c>
    </row>
    <row r="370" ht="15">
      <c r="A370">
        <v>6.486328125</v>
      </c>
    </row>
    <row r="371" ht="15">
      <c r="A371">
        <v>6.50390625</v>
      </c>
    </row>
    <row r="372" ht="15">
      <c r="A372">
        <v>6.521484375</v>
      </c>
    </row>
    <row r="373" ht="15">
      <c r="A373">
        <v>6.5390625</v>
      </c>
    </row>
    <row r="374" ht="15">
      <c r="A374">
        <v>6.556640625</v>
      </c>
    </row>
    <row r="375" ht="15">
      <c r="A375">
        <v>6.57421875</v>
      </c>
    </row>
    <row r="376" ht="15">
      <c r="A376">
        <v>6.591796875</v>
      </c>
    </row>
    <row r="377" ht="15">
      <c r="A377">
        <v>6.609375</v>
      </c>
    </row>
    <row r="378" ht="15">
      <c r="A378">
        <v>6.626953125</v>
      </c>
    </row>
    <row r="379" ht="15">
      <c r="A379">
        <v>6.64453125</v>
      </c>
    </row>
    <row r="380" ht="15">
      <c r="A380">
        <v>6.662109375</v>
      </c>
    </row>
    <row r="381" ht="15">
      <c r="A381">
        <v>6.6796875</v>
      </c>
    </row>
    <row r="382" ht="15">
      <c r="A382">
        <v>6.697265625</v>
      </c>
    </row>
    <row r="383" ht="15">
      <c r="A383">
        <v>6.71484375</v>
      </c>
    </row>
    <row r="384" ht="15">
      <c r="A384">
        <v>6.732421875</v>
      </c>
    </row>
    <row r="385" ht="15">
      <c r="A385">
        <v>6.75</v>
      </c>
    </row>
    <row r="386" ht="15">
      <c r="A386">
        <v>6.767578125</v>
      </c>
    </row>
    <row r="387" ht="15">
      <c r="A387">
        <v>6.78515625</v>
      </c>
    </row>
    <row r="388" ht="15">
      <c r="A388">
        <v>6.802734375</v>
      </c>
    </row>
    <row r="389" ht="15">
      <c r="A389">
        <v>6.8203125</v>
      </c>
    </row>
    <row r="390" ht="15">
      <c r="A390">
        <v>6.837890625</v>
      </c>
    </row>
    <row r="391" ht="15">
      <c r="A391">
        <v>6.85546875</v>
      </c>
    </row>
    <row r="392" ht="15">
      <c r="A392">
        <v>6.873046875</v>
      </c>
    </row>
    <row r="393" ht="15">
      <c r="A393">
        <v>6.890625</v>
      </c>
    </row>
    <row r="394" ht="15">
      <c r="A394">
        <v>6.908203125</v>
      </c>
    </row>
    <row r="395" ht="15">
      <c r="A395">
        <v>6.92578125</v>
      </c>
    </row>
    <row r="396" ht="15">
      <c r="A396">
        <v>6.943359375</v>
      </c>
    </row>
    <row r="397" ht="15">
      <c r="A397">
        <v>6.9609375</v>
      </c>
    </row>
    <row r="398" ht="15">
      <c r="A398">
        <v>6.978515625</v>
      </c>
    </row>
    <row r="399" ht="15">
      <c r="A399">
        <v>6.99609375</v>
      </c>
    </row>
    <row r="400" ht="15">
      <c r="A400">
        <v>7.013671875</v>
      </c>
    </row>
    <row r="401" ht="15">
      <c r="A401">
        <v>7.03125</v>
      </c>
    </row>
    <row r="402" ht="15">
      <c r="A402">
        <v>7.048828125</v>
      </c>
    </row>
    <row r="403" ht="15">
      <c r="A403">
        <v>7.06640625</v>
      </c>
    </row>
    <row r="404" ht="15">
      <c r="A404">
        <v>7.083984375</v>
      </c>
    </row>
    <row r="405" ht="15">
      <c r="A405">
        <v>7.1015625</v>
      </c>
    </row>
    <row r="406" ht="15">
      <c r="A406">
        <v>7.119140625</v>
      </c>
    </row>
    <row r="407" ht="15">
      <c r="A407">
        <v>7.13671875</v>
      </c>
    </row>
    <row r="408" ht="15">
      <c r="A408">
        <v>7.154296875</v>
      </c>
    </row>
    <row r="409" ht="15">
      <c r="A409">
        <v>7.171875</v>
      </c>
    </row>
    <row r="410" ht="15">
      <c r="A410">
        <v>7.189453125</v>
      </c>
    </row>
    <row r="411" ht="15">
      <c r="A411">
        <v>7.20703125</v>
      </c>
    </row>
    <row r="412" ht="15">
      <c r="A412">
        <v>7.224609375</v>
      </c>
    </row>
    <row r="413" ht="15">
      <c r="A413">
        <v>7.2421875</v>
      </c>
    </row>
    <row r="414" ht="15">
      <c r="A414">
        <v>7.259765625</v>
      </c>
    </row>
    <row r="415" ht="15">
      <c r="A415">
        <v>7.27734375</v>
      </c>
    </row>
    <row r="416" ht="15">
      <c r="A416">
        <v>7.294921875</v>
      </c>
    </row>
    <row r="417" ht="15">
      <c r="A417">
        <v>7.3125</v>
      </c>
    </row>
    <row r="418" ht="15">
      <c r="A418">
        <v>7.330078125</v>
      </c>
    </row>
    <row r="419" ht="15">
      <c r="A419">
        <v>7.34765625</v>
      </c>
    </row>
    <row r="420" ht="15">
      <c r="A420">
        <v>7.365234375</v>
      </c>
    </row>
    <row r="421" ht="15">
      <c r="A421">
        <v>7.3828125</v>
      </c>
    </row>
    <row r="422" ht="15">
      <c r="A422">
        <v>7.400390625</v>
      </c>
    </row>
    <row r="423" ht="15">
      <c r="A423">
        <v>7.41796875</v>
      </c>
    </row>
    <row r="424" ht="15">
      <c r="A424">
        <v>7.435546875</v>
      </c>
    </row>
    <row r="425" ht="15">
      <c r="A425">
        <v>7.453125</v>
      </c>
    </row>
    <row r="426" ht="15">
      <c r="A426">
        <v>7.470703125</v>
      </c>
    </row>
    <row r="427" ht="15">
      <c r="A427">
        <v>7.48828125</v>
      </c>
    </row>
    <row r="428" ht="15">
      <c r="A428">
        <v>7.505859375</v>
      </c>
    </row>
    <row r="429" ht="15">
      <c r="A429">
        <v>7.5234375</v>
      </c>
    </row>
    <row r="430" ht="15">
      <c r="A430">
        <v>7.541015625</v>
      </c>
    </row>
    <row r="431" ht="15">
      <c r="A431">
        <v>7.55859375</v>
      </c>
    </row>
    <row r="432" ht="15">
      <c r="A432">
        <v>7.576171875</v>
      </c>
    </row>
    <row r="433" ht="15">
      <c r="A433">
        <v>7.59375</v>
      </c>
    </row>
    <row r="434" ht="15">
      <c r="A434">
        <v>7.611328125</v>
      </c>
    </row>
    <row r="435" ht="15">
      <c r="A435">
        <v>7.62890625</v>
      </c>
    </row>
    <row r="436" ht="15">
      <c r="A436">
        <v>7.646484375</v>
      </c>
    </row>
    <row r="437" ht="15">
      <c r="A437">
        <v>7.6640625</v>
      </c>
    </row>
    <row r="438" ht="15">
      <c r="A438">
        <v>7.681640625</v>
      </c>
    </row>
    <row r="439" ht="15">
      <c r="A439">
        <v>7.69921875</v>
      </c>
    </row>
    <row r="440" ht="15">
      <c r="A440">
        <v>7.716796875</v>
      </c>
    </row>
    <row r="441" ht="15">
      <c r="A441">
        <v>7.734375</v>
      </c>
    </row>
    <row r="442" ht="15">
      <c r="A442">
        <v>7.751953125</v>
      </c>
    </row>
    <row r="443" ht="15">
      <c r="A443">
        <v>7.76953125</v>
      </c>
    </row>
    <row r="444" ht="15">
      <c r="A444">
        <v>7.787109375</v>
      </c>
    </row>
    <row r="445" ht="15">
      <c r="A445">
        <v>7.8046875</v>
      </c>
    </row>
    <row r="446" ht="15">
      <c r="A446">
        <v>7.822265625</v>
      </c>
    </row>
    <row r="447" ht="15">
      <c r="A447">
        <v>7.83984375</v>
      </c>
    </row>
    <row r="448" ht="15">
      <c r="A448">
        <v>7.857421875</v>
      </c>
    </row>
    <row r="449" ht="15">
      <c r="A449">
        <v>7.875</v>
      </c>
    </row>
    <row r="450" ht="15">
      <c r="A450">
        <v>7.892578125</v>
      </c>
    </row>
    <row r="451" ht="15">
      <c r="A451">
        <v>7.91015625</v>
      </c>
    </row>
    <row r="452" ht="15">
      <c r="A452">
        <v>7.927734375</v>
      </c>
    </row>
    <row r="453" ht="15">
      <c r="A453">
        <v>7.9453125</v>
      </c>
    </row>
    <row r="454" ht="15">
      <c r="A454">
        <v>7.962890625</v>
      </c>
    </row>
    <row r="455" ht="15">
      <c r="A455">
        <v>7.98046875</v>
      </c>
    </row>
    <row r="456" ht="15">
      <c r="A456">
        <v>7.998046875</v>
      </c>
    </row>
    <row r="457" ht="15">
      <c r="A457">
        <v>8.015625</v>
      </c>
    </row>
    <row r="458" ht="15">
      <c r="A458">
        <v>8.033203125</v>
      </c>
    </row>
    <row r="459" ht="15">
      <c r="A459">
        <v>8.05078125</v>
      </c>
    </row>
    <row r="460" ht="15">
      <c r="A460">
        <v>8.068359375</v>
      </c>
    </row>
    <row r="461" ht="15">
      <c r="A461">
        <v>8.0859375</v>
      </c>
    </row>
    <row r="462" ht="15">
      <c r="A462">
        <v>8.103515625</v>
      </c>
    </row>
    <row r="463" ht="15">
      <c r="A463">
        <v>8.12109375</v>
      </c>
    </row>
    <row r="464" ht="15">
      <c r="A464">
        <v>8.138671875</v>
      </c>
    </row>
    <row r="465" ht="15">
      <c r="A465">
        <v>8.15625</v>
      </c>
    </row>
    <row r="466" ht="15">
      <c r="A466">
        <v>8.173828125</v>
      </c>
    </row>
    <row r="467" ht="15">
      <c r="A467">
        <v>8.19140625</v>
      </c>
    </row>
    <row r="468" ht="15">
      <c r="A468">
        <v>8.208984375</v>
      </c>
    </row>
    <row r="469" ht="15">
      <c r="A469">
        <v>8.2265625</v>
      </c>
    </row>
    <row r="470" ht="15">
      <c r="A470">
        <v>8.244140625</v>
      </c>
    </row>
    <row r="471" ht="15">
      <c r="A471">
        <v>8.26171875</v>
      </c>
    </row>
    <row r="472" ht="15">
      <c r="A472">
        <v>8.279296875</v>
      </c>
    </row>
    <row r="473" ht="15">
      <c r="A473">
        <v>8.296875</v>
      </c>
    </row>
    <row r="474" ht="15">
      <c r="A474">
        <v>8.314453125</v>
      </c>
    </row>
    <row r="475" ht="15">
      <c r="A475">
        <v>8.33203125</v>
      </c>
    </row>
    <row r="476" ht="15">
      <c r="A476">
        <v>8.349609375</v>
      </c>
    </row>
    <row r="477" ht="15">
      <c r="A477">
        <v>8.3671875</v>
      </c>
    </row>
    <row r="478" ht="15">
      <c r="A478">
        <v>8.384765625</v>
      </c>
    </row>
    <row r="479" ht="15">
      <c r="A479">
        <v>8.40234375</v>
      </c>
    </row>
    <row r="480" ht="15">
      <c r="A480">
        <v>8.419921875</v>
      </c>
    </row>
    <row r="481" ht="15">
      <c r="A481">
        <v>8.4375</v>
      </c>
    </row>
    <row r="482" ht="15">
      <c r="A482">
        <v>8.455078125</v>
      </c>
    </row>
    <row r="483" ht="15">
      <c r="A483">
        <v>8.47265625</v>
      </c>
    </row>
    <row r="484" ht="15">
      <c r="A484">
        <v>8.490234375</v>
      </c>
    </row>
    <row r="485" ht="15">
      <c r="A485">
        <v>8.5078125</v>
      </c>
    </row>
    <row r="486" ht="15">
      <c r="A486">
        <v>8.525390625</v>
      </c>
    </row>
    <row r="487" ht="15">
      <c r="A487">
        <v>8.54296875</v>
      </c>
    </row>
    <row r="488" ht="15">
      <c r="A488">
        <v>8.560546875</v>
      </c>
    </row>
    <row r="489" ht="15">
      <c r="A489">
        <v>8.578125</v>
      </c>
    </row>
    <row r="490" ht="15">
      <c r="A490">
        <v>8.595703125</v>
      </c>
    </row>
    <row r="491" ht="15">
      <c r="A491">
        <v>8.61328125</v>
      </c>
    </row>
    <row r="492" ht="15">
      <c r="A492">
        <v>8.630859375</v>
      </c>
    </row>
    <row r="493" ht="15">
      <c r="A493">
        <v>8.6484375</v>
      </c>
    </row>
    <row r="494" ht="15">
      <c r="A494">
        <v>8.666015625</v>
      </c>
    </row>
    <row r="495" ht="15">
      <c r="A495">
        <v>8.68359375</v>
      </c>
    </row>
    <row r="496" ht="15">
      <c r="A496">
        <v>8.701171875</v>
      </c>
    </row>
    <row r="497" ht="15">
      <c r="A497">
        <v>8.71875</v>
      </c>
    </row>
    <row r="498" ht="15">
      <c r="A498">
        <v>8.736328125</v>
      </c>
    </row>
    <row r="499" ht="15">
      <c r="A499">
        <v>8.75390625</v>
      </c>
    </row>
    <row r="500" ht="15">
      <c r="A500">
        <v>8.771484375</v>
      </c>
    </row>
    <row r="501" ht="15">
      <c r="A501">
        <v>8.7890625</v>
      </c>
    </row>
    <row r="502" ht="15">
      <c r="A502">
        <v>8.806640625</v>
      </c>
    </row>
    <row r="503" ht="15">
      <c r="A503">
        <v>8.82421875</v>
      </c>
    </row>
    <row r="504" ht="15">
      <c r="A504">
        <v>8.841796875</v>
      </c>
    </row>
    <row r="505" ht="15">
      <c r="A505">
        <v>8.859375</v>
      </c>
    </row>
    <row r="506" ht="15">
      <c r="A506">
        <v>8.876953125</v>
      </c>
    </row>
    <row r="507" ht="15">
      <c r="A507">
        <v>8.89453125</v>
      </c>
    </row>
    <row r="508" ht="15">
      <c r="A508">
        <v>8.912109375</v>
      </c>
    </row>
    <row r="509" ht="15">
      <c r="A509">
        <v>8.9296875</v>
      </c>
    </row>
    <row r="510" ht="15">
      <c r="A510">
        <v>8.947265625</v>
      </c>
    </row>
    <row r="511" ht="15">
      <c r="A511">
        <v>8.96484375</v>
      </c>
    </row>
    <row r="512" ht="15">
      <c r="A512">
        <v>8.982421875</v>
      </c>
    </row>
    <row r="513" ht="15">
      <c r="A513">
        <v>9</v>
      </c>
    </row>
    <row r="514" ht="15">
      <c r="B514">
        <v>24.191412467762206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B1:G1"/>
  <sheetViews>
    <sheetView zoomScalePageLayoutView="0" workbookViewId="0" topLeftCell="A1">
      <selection activeCell="H28" sqref="H28"/>
    </sheetView>
  </sheetViews>
  <sheetFormatPr defaultColWidth="11.421875" defaultRowHeight="15"/>
  <sheetData>
    <row r="1" spans="2:7" ht="15">
      <c r="B1" s="1"/>
      <c r="C1" s="1"/>
      <c r="D1" s="1">
        <v>207.4302192864298</v>
      </c>
      <c r="E1" s="1"/>
      <c r="F1" s="1"/>
      <c r="G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B1:T34"/>
  <sheetViews>
    <sheetView zoomScalePageLayoutView="0" workbookViewId="0" topLeftCell="A1">
      <selection activeCell="H3" sqref="H3:H16"/>
    </sheetView>
  </sheetViews>
  <sheetFormatPr defaultColWidth="11.421875" defaultRowHeight="15"/>
  <cols>
    <col min="4" max="4" width="12.28125" style="0" bestFit="1" customWidth="1"/>
    <col min="6" max="6" width="12.00390625" style="0" bestFit="1" customWidth="1"/>
    <col min="7" max="7" width="14.140625" style="0" bestFit="1" customWidth="1"/>
    <col min="8" max="11" width="12.00390625" style="0" bestFit="1" customWidth="1"/>
  </cols>
  <sheetData>
    <row r="1" spans="2:3" ht="15">
      <c r="B1" t="s">
        <v>108</v>
      </c>
      <c r="C1">
        <v>3455751918.948772</v>
      </c>
    </row>
    <row r="2" spans="2:19" ht="15">
      <c r="B2" s="1" t="s">
        <v>0</v>
      </c>
      <c r="C2" s="1" t="s">
        <v>87</v>
      </c>
      <c r="D2" s="1" t="s">
        <v>106</v>
      </c>
      <c r="E2" s="21" t="s">
        <v>169</v>
      </c>
      <c r="F2" s="21" t="s">
        <v>107</v>
      </c>
      <c r="G2" s="1" t="s">
        <v>109</v>
      </c>
      <c r="H2" s="1" t="s">
        <v>110</v>
      </c>
      <c r="S2">
        <f>(C16*C4*C5*C6*C7*C8*C9*C10*C11*C12*C13*C14*C15)</f>
        <v>0</v>
      </c>
    </row>
    <row r="3" spans="2:20" ht="15">
      <c r="B3" s="1" t="s">
        <v>49</v>
      </c>
      <c r="C3" s="31">
        <v>1.002889091602962E-09</v>
      </c>
      <c r="D3" s="1">
        <v>1</v>
      </c>
      <c r="E3" s="31">
        <v>0.03125</v>
      </c>
      <c r="F3" s="1"/>
      <c r="G3" s="1"/>
      <c r="H3" s="1">
        <v>0.03125</v>
      </c>
      <c r="I3" s="1">
        <v>49.99995659406875</v>
      </c>
      <c r="K3" s="32"/>
      <c r="L3" s="32"/>
      <c r="S3" s="32">
        <f>-(C3-C4)*(C3-C5)*(C3-C6)*(C3-C7)*(C3-C8)*(C3-C9)*(C3-C10)*(C3-C11)*(C3-C12)*(C3-C13)*(C3-C14)*(C3-C15)*(C3-C16)</f>
        <v>5.979685614567315E-112</v>
      </c>
      <c r="T3" s="32">
        <f>S2/S3*EXP(-C3*C1)</f>
        <v>0</v>
      </c>
    </row>
    <row r="4" spans="2:11" ht="15">
      <c r="B4" s="1" t="s">
        <v>88</v>
      </c>
      <c r="C4" s="1">
        <v>0.0005776226504666211</v>
      </c>
      <c r="D4" s="1">
        <v>0.0005776226504666211</v>
      </c>
      <c r="E4" s="1">
        <v>54.101157965700324</v>
      </c>
      <c r="F4" s="1"/>
      <c r="G4" s="1"/>
      <c r="H4" s="1">
        <v>0.03125005425746117</v>
      </c>
      <c r="I4" s="1">
        <v>50.00004340593126</v>
      </c>
      <c r="K4" s="32"/>
    </row>
    <row r="5" spans="2:9" ht="15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">
      <c r="B13" s="1"/>
      <c r="C13" s="1"/>
      <c r="D13" s="1"/>
      <c r="E13" s="1"/>
      <c r="F13" s="1"/>
      <c r="G13" s="1"/>
      <c r="H13" s="1"/>
      <c r="I13" s="1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">
      <c r="B16" s="1"/>
      <c r="C16" s="1"/>
      <c r="D16" s="1"/>
      <c r="E16" s="1"/>
      <c r="F16" s="1"/>
      <c r="G16" s="1"/>
      <c r="H16" s="1"/>
      <c r="I16" s="1"/>
    </row>
    <row r="17" ht="15">
      <c r="E17" s="32"/>
    </row>
    <row r="20" spans="4:5" ht="15">
      <c r="D20" s="29"/>
      <c r="E20" s="29"/>
    </row>
    <row r="21" spans="4:5" ht="15">
      <c r="D21" s="29"/>
      <c r="E21" s="29"/>
    </row>
    <row r="22" spans="4:5" ht="15">
      <c r="D22" s="29"/>
      <c r="E22" s="29"/>
    </row>
    <row r="23" spans="4:5" ht="15">
      <c r="D23" s="29"/>
      <c r="E23" s="29"/>
    </row>
    <row r="24" spans="4:5" ht="15">
      <c r="D24" s="29"/>
      <c r="E24" s="29"/>
    </row>
    <row r="25" spans="4:5" ht="15">
      <c r="D25" s="29"/>
      <c r="E25" s="29"/>
    </row>
    <row r="26" spans="4:5" ht="15">
      <c r="D26" s="29"/>
      <c r="E26" s="29"/>
    </row>
    <row r="27" spans="4:5" ht="15">
      <c r="D27" s="29"/>
      <c r="E27" s="29"/>
    </row>
    <row r="28" spans="4:5" ht="15">
      <c r="D28" s="29"/>
      <c r="E28" s="29"/>
    </row>
    <row r="29" spans="4:5" ht="15">
      <c r="D29" s="29"/>
      <c r="E29" s="29"/>
    </row>
    <row r="30" spans="4:5" ht="15">
      <c r="D30" s="29"/>
      <c r="E30" s="29"/>
    </row>
    <row r="31" spans="4:5" ht="15">
      <c r="D31" s="29"/>
      <c r="E31" s="29"/>
    </row>
    <row r="32" spans="4:5" ht="15">
      <c r="D32" s="29"/>
      <c r="E32" s="29"/>
    </row>
    <row r="33" spans="4:5" ht="15">
      <c r="D33" s="29"/>
      <c r="E33" s="29"/>
    </row>
    <row r="34" spans="4:5" ht="15">
      <c r="D34" s="29"/>
      <c r="E34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C7:M32"/>
  <sheetViews>
    <sheetView showGridLines="0" showRowColHeaders="0" tabSelected="1" zoomScale="85" zoomScaleNormal="85" zoomScalePageLayoutView="0" workbookViewId="0" topLeftCell="A1">
      <selection activeCell="L18" sqref="L18"/>
    </sheetView>
  </sheetViews>
  <sheetFormatPr defaultColWidth="11.421875" defaultRowHeight="15"/>
  <sheetData>
    <row r="7" spans="5:10" ht="15">
      <c r="E7" s="37" t="s">
        <v>138</v>
      </c>
      <c r="F7" s="37"/>
      <c r="G7" s="37"/>
      <c r="H7" s="37" t="s">
        <v>126</v>
      </c>
      <c r="I7" s="37"/>
      <c r="J7" s="37"/>
    </row>
    <row r="8" spans="5:10" ht="15">
      <c r="E8" s="26" t="s">
        <v>124</v>
      </c>
      <c r="F8" s="26"/>
      <c r="G8" s="26" t="s">
        <v>125</v>
      </c>
      <c r="H8" s="26" t="s">
        <v>127</v>
      </c>
      <c r="I8" s="26" t="s">
        <v>139</v>
      </c>
      <c r="J8" s="26" t="s">
        <v>121</v>
      </c>
    </row>
    <row r="9" spans="5:12" ht="15">
      <c r="E9" s="9"/>
      <c r="F9" s="9"/>
      <c r="G9" s="9"/>
      <c r="H9" s="1"/>
      <c r="I9" s="1"/>
      <c r="J9" s="1"/>
      <c r="L9" s="28"/>
    </row>
    <row r="10" spans="5:10" ht="15">
      <c r="E10" s="9"/>
      <c r="F10" s="9"/>
      <c r="G10" s="9"/>
      <c r="H10" s="1"/>
      <c r="I10" s="1"/>
      <c r="J10" s="1"/>
    </row>
    <row r="11" spans="5:10" ht="15">
      <c r="E11" s="9"/>
      <c r="F11" s="9"/>
      <c r="G11" s="9"/>
      <c r="H11" s="1"/>
      <c r="I11" s="1"/>
      <c r="J11" s="1"/>
    </row>
    <row r="12" spans="5:10" ht="15">
      <c r="E12" s="9"/>
      <c r="F12" s="9"/>
      <c r="G12" s="9"/>
      <c r="H12" s="1"/>
      <c r="I12" s="1"/>
      <c r="J12" s="1"/>
    </row>
    <row r="13" spans="5:10" ht="15">
      <c r="E13" s="9"/>
      <c r="F13" s="9"/>
      <c r="G13" s="9"/>
      <c r="H13" s="1"/>
      <c r="I13" s="1"/>
      <c r="J13" s="1"/>
    </row>
    <row r="14" spans="5:10" ht="15">
      <c r="E14" s="9"/>
      <c r="F14" s="9"/>
      <c r="G14" s="9"/>
      <c r="H14" s="1"/>
      <c r="I14" s="1"/>
      <c r="J14" s="1"/>
    </row>
    <row r="15" spans="5:10" ht="15">
      <c r="E15" s="9"/>
      <c r="F15" s="9"/>
      <c r="G15" s="9"/>
      <c r="H15" s="1"/>
      <c r="I15" s="1"/>
      <c r="J15" s="1"/>
    </row>
    <row r="16" spans="5:10" ht="15">
      <c r="E16" s="9"/>
      <c r="F16" s="9"/>
      <c r="G16" s="9"/>
      <c r="H16" s="1"/>
      <c r="I16" s="1"/>
      <c r="J16" s="1"/>
    </row>
    <row r="17" spans="5:10" ht="15">
      <c r="E17" s="9"/>
      <c r="F17" s="9"/>
      <c r="G17" s="9"/>
      <c r="H17" s="1"/>
      <c r="I17" s="1"/>
      <c r="J17" s="1"/>
    </row>
    <row r="18" spans="5:10" ht="15">
      <c r="E18" s="9"/>
      <c r="F18" s="9"/>
      <c r="G18" s="9"/>
      <c r="H18" s="1"/>
      <c r="I18" s="1"/>
      <c r="J18" s="1"/>
    </row>
    <row r="19" spans="5:10" ht="15">
      <c r="E19" s="9"/>
      <c r="F19" s="9"/>
      <c r="G19" s="9"/>
      <c r="H19" s="1"/>
      <c r="I19" s="1"/>
      <c r="J19" s="1"/>
    </row>
    <row r="20" spans="5:10" ht="15">
      <c r="E20" s="9"/>
      <c r="F20" s="9"/>
      <c r="G20" s="9"/>
      <c r="H20" s="1"/>
      <c r="I20" s="1"/>
      <c r="J20" s="1"/>
    </row>
    <row r="21" spans="5:10" ht="15">
      <c r="E21" s="9"/>
      <c r="F21" s="9"/>
      <c r="G21" s="9"/>
      <c r="H21" s="1"/>
      <c r="I21" s="1"/>
      <c r="J21" s="1"/>
    </row>
    <row r="22" spans="5:13" ht="18">
      <c r="E22" s="9"/>
      <c r="F22" s="9"/>
      <c r="G22" s="9"/>
      <c r="H22" s="1"/>
      <c r="I22" s="1"/>
      <c r="J22" s="1"/>
      <c r="M22" s="34"/>
    </row>
    <row r="25" spans="6:8" ht="15">
      <c r="F25" s="37" t="s">
        <v>140</v>
      </c>
      <c r="G25" s="37"/>
      <c r="H25" s="37"/>
    </row>
    <row r="26" spans="3:9" ht="15">
      <c r="C26" s="26" t="s">
        <v>141</v>
      </c>
      <c r="D26" s="26"/>
      <c r="E26" s="26" t="s">
        <v>142</v>
      </c>
      <c r="F26" s="26" t="s">
        <v>143</v>
      </c>
      <c r="G26" s="26" t="s">
        <v>144</v>
      </c>
      <c r="H26" s="26" t="s">
        <v>145</v>
      </c>
      <c r="I26" s="25" t="s">
        <v>146</v>
      </c>
    </row>
    <row r="27" spans="3:8" ht="15">
      <c r="C27" s="1" t="s">
        <v>71</v>
      </c>
      <c r="D27" s="1"/>
      <c r="E27" s="1"/>
      <c r="F27" s="1"/>
      <c r="G27" s="1"/>
      <c r="H27" s="1"/>
    </row>
    <row r="30" spans="6:8" ht="15">
      <c r="F30" s="37" t="s">
        <v>147</v>
      </c>
      <c r="G30" s="37"/>
      <c r="H30" s="37"/>
    </row>
    <row r="31" ht="15">
      <c r="C31" t="s">
        <v>172</v>
      </c>
    </row>
    <row r="32" ht="15">
      <c r="C32" t="s">
        <v>171</v>
      </c>
    </row>
  </sheetData>
  <sheetProtection/>
  <mergeCells count="4">
    <mergeCell ref="E7:G7"/>
    <mergeCell ref="H7:J7"/>
    <mergeCell ref="F25:H25"/>
    <mergeCell ref="F30:H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M22"/>
  <sheetViews>
    <sheetView zoomScalePageLayoutView="0" workbookViewId="0" topLeftCell="F1">
      <selection activeCell="I6" sqref="I6"/>
    </sheetView>
  </sheetViews>
  <sheetFormatPr defaultColWidth="11.421875" defaultRowHeight="15"/>
  <cols>
    <col min="2" max="2" width="13.140625" style="0" bestFit="1" customWidth="1"/>
    <col min="3" max="3" width="12.7109375" style="0" bestFit="1" customWidth="1"/>
    <col min="4" max="4" width="16.421875" style="0" bestFit="1" customWidth="1"/>
    <col min="5" max="5" width="19.140625" style="0" bestFit="1" customWidth="1"/>
    <col min="6" max="6" width="25.57421875" style="0" bestFit="1" customWidth="1"/>
    <col min="7" max="7" width="15.421875" style="0" bestFit="1" customWidth="1"/>
    <col min="8" max="8" width="27.140625" style="0" bestFit="1" customWidth="1"/>
    <col min="9" max="9" width="14.8515625" style="0" bestFit="1" customWidth="1"/>
  </cols>
  <sheetData>
    <row r="1" spans="1:13" ht="15.75" thickBot="1">
      <c r="A1" s="16" t="s">
        <v>3</v>
      </c>
      <c r="B1" s="11" t="s">
        <v>66</v>
      </c>
      <c r="C1" s="11" t="s">
        <v>100</v>
      </c>
      <c r="D1" s="11" t="s">
        <v>67</v>
      </c>
      <c r="E1" s="11" t="s">
        <v>68</v>
      </c>
      <c r="F1" s="11" t="s">
        <v>96</v>
      </c>
      <c r="G1" s="11" t="s">
        <v>97</v>
      </c>
      <c r="H1" s="11" t="s">
        <v>98</v>
      </c>
      <c r="I1" s="11" t="s">
        <v>99</v>
      </c>
      <c r="J1" s="11" t="s">
        <v>95</v>
      </c>
      <c r="K1" s="12" t="s">
        <v>105</v>
      </c>
      <c r="L1" s="9"/>
      <c r="M1" s="9"/>
    </row>
    <row r="2" spans="1:13" ht="15">
      <c r="A2" s="17">
        <v>1</v>
      </c>
      <c r="B2" s="8" t="s">
        <v>71</v>
      </c>
      <c r="C2" s="2">
        <v>30</v>
      </c>
      <c r="D2" s="2">
        <v>59</v>
      </c>
      <c r="E2" s="2" t="s">
        <v>101</v>
      </c>
      <c r="F2" s="2">
        <v>1.1</v>
      </c>
      <c r="G2" s="2"/>
      <c r="H2" s="2">
        <v>2.2</v>
      </c>
      <c r="I2" s="2">
        <v>0.12</v>
      </c>
      <c r="J2" s="2" t="s">
        <v>92</v>
      </c>
      <c r="K2" s="2">
        <v>0.3</v>
      </c>
      <c r="L2" s="9"/>
      <c r="M2" s="9"/>
    </row>
    <row r="3" spans="1:13" ht="15">
      <c r="A3" s="17">
        <v>2</v>
      </c>
      <c r="B3" s="8" t="s">
        <v>70</v>
      </c>
      <c r="C3" s="2">
        <v>30</v>
      </c>
      <c r="D3" s="2">
        <v>100</v>
      </c>
      <c r="E3" s="14" t="s">
        <v>102</v>
      </c>
      <c r="F3" s="2">
        <v>2</v>
      </c>
      <c r="G3" s="2"/>
      <c r="H3" s="2">
        <v>2</v>
      </c>
      <c r="I3" s="2">
        <v>0.03</v>
      </c>
      <c r="J3" s="2" t="s">
        <v>91</v>
      </c>
      <c r="K3" s="10">
        <v>1</v>
      </c>
      <c r="L3" s="9"/>
      <c r="M3" s="9"/>
    </row>
    <row r="4" spans="1:13" ht="15">
      <c r="A4" s="17">
        <v>3</v>
      </c>
      <c r="B4" s="8" t="s">
        <v>103</v>
      </c>
      <c r="C4" s="2">
        <v>50</v>
      </c>
      <c r="D4" s="2">
        <v>68</v>
      </c>
      <c r="E4" s="2" t="s">
        <v>101</v>
      </c>
      <c r="F4" s="2">
        <v>56</v>
      </c>
      <c r="G4" s="2"/>
      <c r="H4" s="2">
        <v>0.85</v>
      </c>
      <c r="I4" s="2">
        <v>0.35</v>
      </c>
      <c r="J4" s="10" t="s">
        <v>91</v>
      </c>
      <c r="K4" s="2">
        <v>1</v>
      </c>
      <c r="L4" s="9"/>
      <c r="M4" s="9"/>
    </row>
    <row r="5" spans="1:11" ht="15">
      <c r="A5" s="17">
        <v>4</v>
      </c>
      <c r="B5" s="13" t="s">
        <v>69</v>
      </c>
      <c r="C5" s="14">
        <v>6</v>
      </c>
      <c r="D5" s="14">
        <v>75</v>
      </c>
      <c r="E5" s="14" t="s">
        <v>102</v>
      </c>
      <c r="F5" s="14">
        <v>2</v>
      </c>
      <c r="G5" s="14"/>
      <c r="H5" s="14">
        <v>2</v>
      </c>
      <c r="I5" s="14">
        <v>0.03</v>
      </c>
      <c r="J5" s="15" t="s">
        <v>91</v>
      </c>
      <c r="K5" s="2">
        <v>1</v>
      </c>
    </row>
    <row r="6" spans="1:11" ht="15">
      <c r="A6" s="17">
        <v>5</v>
      </c>
      <c r="B6" s="8" t="s">
        <v>72</v>
      </c>
      <c r="C6" s="2">
        <v>30</v>
      </c>
      <c r="D6" s="2">
        <v>89</v>
      </c>
      <c r="E6" s="2" t="s">
        <v>101</v>
      </c>
      <c r="F6" s="2">
        <v>5</v>
      </c>
      <c r="G6" s="2"/>
      <c r="H6" s="2">
        <v>1</v>
      </c>
      <c r="I6" s="2">
        <v>0.16</v>
      </c>
      <c r="J6" s="10" t="s">
        <v>93</v>
      </c>
      <c r="K6" s="2">
        <v>0.3</v>
      </c>
    </row>
    <row r="7" spans="1:11" ht="15">
      <c r="A7" s="17">
        <v>6</v>
      </c>
      <c r="B7" s="8" t="s">
        <v>73</v>
      </c>
      <c r="C7" s="2">
        <v>30</v>
      </c>
      <c r="D7" s="2">
        <v>89</v>
      </c>
      <c r="E7" s="2" t="s">
        <v>101</v>
      </c>
      <c r="F7" s="2">
        <v>1.1</v>
      </c>
      <c r="G7" s="2"/>
      <c r="H7" s="2">
        <v>1</v>
      </c>
      <c r="I7" s="2">
        <v>0.03</v>
      </c>
      <c r="J7" s="10" t="s">
        <v>94</v>
      </c>
      <c r="K7" s="2">
        <v>0.01</v>
      </c>
    </row>
    <row r="8" spans="1:11" ht="15">
      <c r="A8" s="17">
        <v>7</v>
      </c>
      <c r="B8" s="8" t="s">
        <v>74</v>
      </c>
      <c r="C8" s="2">
        <v>6</v>
      </c>
      <c r="D8" s="2">
        <v>75</v>
      </c>
      <c r="E8" s="2" t="s">
        <v>101</v>
      </c>
      <c r="F8" s="2">
        <v>2</v>
      </c>
      <c r="G8" s="2"/>
      <c r="H8" s="2">
        <v>2</v>
      </c>
      <c r="I8" s="2">
        <v>0.03</v>
      </c>
      <c r="J8" s="2" t="s">
        <v>91</v>
      </c>
      <c r="K8" s="2">
        <v>1</v>
      </c>
    </row>
    <row r="9" spans="1:11" ht="15">
      <c r="A9" s="17">
        <v>8</v>
      </c>
      <c r="B9" s="8" t="s">
        <v>75</v>
      </c>
      <c r="C9" s="2">
        <v>6</v>
      </c>
      <c r="D9" s="2">
        <v>50</v>
      </c>
      <c r="E9" s="2" t="s">
        <v>101</v>
      </c>
      <c r="F9" s="2">
        <v>2</v>
      </c>
      <c r="G9" s="2"/>
      <c r="H9" s="2">
        <v>2</v>
      </c>
      <c r="I9" s="2">
        <v>0.03</v>
      </c>
      <c r="J9" s="2" t="s">
        <v>91</v>
      </c>
      <c r="K9" s="2">
        <v>1</v>
      </c>
    </row>
    <row r="10" spans="1:11" ht="15">
      <c r="A10" s="17">
        <v>9</v>
      </c>
      <c r="B10" s="8" t="s">
        <v>76</v>
      </c>
      <c r="C10" s="2">
        <v>6</v>
      </c>
      <c r="D10" s="2">
        <v>45</v>
      </c>
      <c r="E10" s="2" t="s">
        <v>101</v>
      </c>
      <c r="F10" s="2">
        <v>3</v>
      </c>
      <c r="G10" s="2"/>
      <c r="H10" s="2">
        <v>2</v>
      </c>
      <c r="I10" s="2">
        <v>0.03</v>
      </c>
      <c r="J10" s="2" t="s">
        <v>91</v>
      </c>
      <c r="K10" s="2">
        <v>1</v>
      </c>
    </row>
    <row r="11" spans="1:11" ht="15">
      <c r="A11" s="17">
        <v>10</v>
      </c>
      <c r="B11" s="8" t="s">
        <v>77</v>
      </c>
      <c r="C11" s="2">
        <v>170</v>
      </c>
      <c r="D11" s="2">
        <v>87.5</v>
      </c>
      <c r="E11" s="2" t="s">
        <v>101</v>
      </c>
      <c r="F11" s="2">
        <v>1</v>
      </c>
      <c r="G11" s="2"/>
      <c r="H11" s="2">
        <v>2</v>
      </c>
      <c r="I11" s="2">
        <v>0.03</v>
      </c>
      <c r="J11" s="2" t="s">
        <v>92</v>
      </c>
      <c r="K11" s="2">
        <v>0.3</v>
      </c>
    </row>
    <row r="12" spans="1:11" ht="15">
      <c r="A12" s="17">
        <v>11</v>
      </c>
      <c r="B12" s="8" t="s">
        <v>78</v>
      </c>
      <c r="C12" s="2">
        <v>300</v>
      </c>
      <c r="D12" s="2">
        <v>87.5</v>
      </c>
      <c r="E12" s="2" t="s">
        <v>101</v>
      </c>
      <c r="F12" s="2">
        <v>1</v>
      </c>
      <c r="G12" s="2"/>
      <c r="H12" s="2">
        <v>2</v>
      </c>
      <c r="I12" s="2">
        <v>0.03</v>
      </c>
      <c r="J12" s="2" t="s">
        <v>92</v>
      </c>
      <c r="K12" s="2">
        <v>0.3</v>
      </c>
    </row>
    <row r="13" spans="1:11" ht="15">
      <c r="A13" s="17">
        <v>12</v>
      </c>
      <c r="B13" s="8" t="s">
        <v>79</v>
      </c>
      <c r="C13" s="2">
        <v>180</v>
      </c>
      <c r="D13" s="2">
        <v>100</v>
      </c>
      <c r="E13" s="2" t="s">
        <v>101</v>
      </c>
      <c r="F13" s="2">
        <v>0.8</v>
      </c>
      <c r="G13" s="2"/>
      <c r="H13" s="2">
        <v>2</v>
      </c>
      <c r="I13" s="2">
        <v>0.03</v>
      </c>
      <c r="J13" s="2" t="s">
        <v>123</v>
      </c>
      <c r="K13" s="2">
        <v>1</v>
      </c>
    </row>
    <row r="14" spans="1:11" ht="15">
      <c r="A14" s="17">
        <v>13</v>
      </c>
      <c r="B14" s="8" t="s">
        <v>80</v>
      </c>
      <c r="C14" s="2">
        <v>300</v>
      </c>
      <c r="D14" s="2">
        <v>100</v>
      </c>
      <c r="E14" s="2" t="s">
        <v>101</v>
      </c>
      <c r="F14" s="2">
        <v>0.8</v>
      </c>
      <c r="G14" s="2"/>
      <c r="H14" s="2">
        <v>2</v>
      </c>
      <c r="I14" s="2">
        <v>0.03</v>
      </c>
      <c r="J14" s="2" t="s">
        <v>123</v>
      </c>
      <c r="K14" s="2">
        <v>1</v>
      </c>
    </row>
    <row r="15" spans="1:11" ht="15">
      <c r="A15" s="17">
        <v>14</v>
      </c>
      <c r="B15" s="8" t="s">
        <v>81</v>
      </c>
      <c r="C15" s="2">
        <v>200</v>
      </c>
      <c r="D15" s="2">
        <v>60</v>
      </c>
      <c r="E15" s="2" t="s">
        <v>101</v>
      </c>
      <c r="F15" s="2">
        <v>0.3</v>
      </c>
      <c r="G15" s="2"/>
      <c r="H15" s="2">
        <v>2</v>
      </c>
      <c r="I15" s="2">
        <v>0.03</v>
      </c>
      <c r="J15" s="2" t="s">
        <v>123</v>
      </c>
      <c r="K15" s="2">
        <v>1</v>
      </c>
    </row>
    <row r="16" spans="1:11" ht="15">
      <c r="A16" s="17">
        <v>15</v>
      </c>
      <c r="B16" s="8" t="s">
        <v>82</v>
      </c>
      <c r="C16" s="2">
        <v>200</v>
      </c>
      <c r="D16" s="2">
        <v>60</v>
      </c>
      <c r="E16" s="2" t="s">
        <v>101</v>
      </c>
      <c r="F16" s="2">
        <v>1</v>
      </c>
      <c r="G16" s="2"/>
      <c r="H16" s="2">
        <v>2</v>
      </c>
      <c r="I16" s="2">
        <v>0.03</v>
      </c>
      <c r="J16" s="2" t="s">
        <v>123</v>
      </c>
      <c r="K16" s="2">
        <v>1</v>
      </c>
    </row>
    <row r="17" spans="1:11" ht="15">
      <c r="A17" s="17">
        <v>16</v>
      </c>
      <c r="B17" s="8" t="s">
        <v>83</v>
      </c>
      <c r="C17" s="2">
        <v>600</v>
      </c>
      <c r="D17" s="2">
        <v>100</v>
      </c>
      <c r="E17" s="2" t="s">
        <v>101</v>
      </c>
      <c r="F17" s="2">
        <v>1.2</v>
      </c>
      <c r="G17" s="2"/>
      <c r="H17" s="2">
        <v>2</v>
      </c>
      <c r="I17" s="2">
        <v>0.03</v>
      </c>
      <c r="J17" s="2"/>
      <c r="K17" s="2"/>
    </row>
    <row r="22" spans="5:6" ht="15">
      <c r="E22" s="33"/>
      <c r="F22" s="3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/>
  <dimension ref="A1:M29"/>
  <sheetViews>
    <sheetView zoomScalePageLayoutView="0" workbookViewId="0" topLeftCell="A13">
      <selection activeCell="D31" sqref="D31"/>
    </sheetView>
  </sheetViews>
  <sheetFormatPr defaultColWidth="11.421875" defaultRowHeight="15"/>
  <cols>
    <col min="1" max="1" width="12.00390625" style="0" bestFit="1" customWidth="1"/>
  </cols>
  <sheetData>
    <row r="1" spans="1:13" ht="15">
      <c r="A1" s="3" t="s">
        <v>87</v>
      </c>
      <c r="B1" s="3" t="s">
        <v>0</v>
      </c>
      <c r="C1" s="3" t="s">
        <v>1</v>
      </c>
      <c r="D1" s="3" t="s">
        <v>2</v>
      </c>
      <c r="E1" s="3" t="s">
        <v>1</v>
      </c>
      <c r="F1" s="3" t="s">
        <v>2</v>
      </c>
      <c r="G1" s="3" t="s">
        <v>1</v>
      </c>
      <c r="H1" s="3" t="s">
        <v>2</v>
      </c>
      <c r="I1" s="3" t="s">
        <v>1</v>
      </c>
      <c r="J1" s="3" t="s">
        <v>2</v>
      </c>
      <c r="K1" s="27" t="s">
        <v>104</v>
      </c>
      <c r="L1" s="27" t="s">
        <v>119</v>
      </c>
      <c r="M1" s="24" t="s">
        <v>120</v>
      </c>
    </row>
    <row r="2" spans="1:13" ht="15">
      <c r="A2" s="2"/>
      <c r="B2" s="2" t="s">
        <v>60</v>
      </c>
      <c r="C2" s="2">
        <v>5.388</v>
      </c>
      <c r="D2" s="2">
        <v>1.4</v>
      </c>
      <c r="E2" s="2">
        <v>5.4429</v>
      </c>
      <c r="F2" s="2">
        <v>12.8</v>
      </c>
      <c r="G2" s="2">
        <v>5.4856</v>
      </c>
      <c r="H2" s="2">
        <v>85.2</v>
      </c>
      <c r="I2" s="2"/>
      <c r="J2" s="2"/>
      <c r="K2" s="2"/>
      <c r="L2" s="2">
        <v>60</v>
      </c>
      <c r="M2" s="2">
        <v>36</v>
      </c>
    </row>
    <row r="3" spans="1:13" ht="15">
      <c r="A3" s="8">
        <f>LN(2)/(60*60)</f>
        <v>0.0001925408834888737</v>
      </c>
      <c r="B3" s="5" t="s">
        <v>167</v>
      </c>
      <c r="C3" s="5">
        <v>5.768</v>
      </c>
      <c r="D3" s="5">
        <v>0.63</v>
      </c>
      <c r="E3" s="8">
        <v>6.05</v>
      </c>
      <c r="F3" s="5">
        <v>25.1</v>
      </c>
      <c r="G3" s="5">
        <v>6</v>
      </c>
      <c r="H3" s="5">
        <v>9.7</v>
      </c>
      <c r="I3" s="8"/>
      <c r="J3" s="8"/>
      <c r="K3" s="5" t="s">
        <v>168</v>
      </c>
      <c r="L3" s="8"/>
      <c r="M3" s="8"/>
    </row>
    <row r="4" spans="1:13" ht="15">
      <c r="A4" s="2"/>
      <c r="B4" s="2" t="s">
        <v>63</v>
      </c>
      <c r="C4" s="2">
        <v>6.0757</v>
      </c>
      <c r="D4" s="2">
        <v>15.2</v>
      </c>
      <c r="E4" s="2">
        <v>6.1183</v>
      </c>
      <c r="F4" s="2">
        <v>81.6</v>
      </c>
      <c r="G4" s="2"/>
      <c r="H4" s="2"/>
      <c r="I4" s="2"/>
      <c r="J4" s="2"/>
      <c r="K4" s="2"/>
      <c r="L4" s="2"/>
      <c r="M4" s="2"/>
    </row>
    <row r="5" spans="1:13" ht="15">
      <c r="A5" s="2"/>
      <c r="B5" s="2" t="s">
        <v>61</v>
      </c>
      <c r="C5" s="2">
        <v>5.9692</v>
      </c>
      <c r="D5" s="2">
        <v>0.035</v>
      </c>
      <c r="E5" s="2">
        <v>6.0694</v>
      </c>
      <c r="F5" s="2">
        <v>25</v>
      </c>
      <c r="G5" s="2">
        <v>6.1128</v>
      </c>
      <c r="H5" s="2">
        <v>74</v>
      </c>
      <c r="I5" s="2"/>
      <c r="J5" s="2"/>
      <c r="K5" s="2"/>
      <c r="L5" s="2"/>
      <c r="M5" s="2"/>
    </row>
    <row r="6" spans="1:13" ht="15">
      <c r="A6" s="2"/>
      <c r="B6" s="2" t="s">
        <v>62</v>
      </c>
      <c r="C6" s="2">
        <v>5.7627</v>
      </c>
      <c r="D6" s="2">
        <v>23.6</v>
      </c>
      <c r="E6" s="2">
        <v>5.80482</v>
      </c>
      <c r="F6" s="2">
        <v>76.4</v>
      </c>
      <c r="G6" s="2"/>
      <c r="H6" s="2"/>
      <c r="I6" s="2"/>
      <c r="J6" s="2"/>
      <c r="K6" s="2"/>
      <c r="L6" s="2"/>
      <c r="M6" s="2"/>
    </row>
    <row r="7" spans="1:13" ht="15">
      <c r="A7" s="2">
        <v>6.726695126605231E-13</v>
      </c>
      <c r="B7" s="5" t="s">
        <v>112</v>
      </c>
      <c r="C7" s="5">
        <v>5</v>
      </c>
      <c r="D7" s="5">
        <v>100</v>
      </c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2">
        <v>5.796630644534973E-08</v>
      </c>
      <c r="B8" s="5" t="s">
        <v>156</v>
      </c>
      <c r="C8" s="5">
        <v>5.304</v>
      </c>
      <c r="D8" s="5">
        <v>100</v>
      </c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8">
        <v>2310490.601866484</v>
      </c>
      <c r="B9" s="5" t="s">
        <v>166</v>
      </c>
      <c r="C9" s="5">
        <v>8.785</v>
      </c>
      <c r="D9" s="5">
        <v>100</v>
      </c>
      <c r="E9" s="8"/>
      <c r="F9" s="8"/>
      <c r="G9" s="8"/>
      <c r="H9" s="8"/>
      <c r="I9" s="8"/>
      <c r="J9" s="8"/>
      <c r="K9" s="5"/>
      <c r="L9" s="8"/>
      <c r="M9" s="8"/>
    </row>
    <row r="10" spans="1:13" ht="15">
      <c r="A10" s="2">
        <v>4270.77745261827</v>
      </c>
      <c r="B10" s="5" t="s">
        <v>115</v>
      </c>
      <c r="C10" s="5">
        <v>7.686</v>
      </c>
      <c r="D10" s="5">
        <v>100</v>
      </c>
      <c r="E10" s="2"/>
      <c r="F10" s="2"/>
      <c r="G10" s="2"/>
      <c r="H10" s="2"/>
      <c r="I10" s="2"/>
      <c r="J10" s="2"/>
      <c r="K10" s="2" t="s">
        <v>154</v>
      </c>
      <c r="L10" s="2"/>
      <c r="M10" s="2"/>
    </row>
    <row r="11" spans="1:13" ht="15">
      <c r="A11" s="8">
        <v>4.620981203732969</v>
      </c>
      <c r="B11" s="5" t="s">
        <v>163</v>
      </c>
      <c r="C11" s="5">
        <v>6.776</v>
      </c>
      <c r="D11" s="5">
        <v>100</v>
      </c>
      <c r="E11" s="8"/>
      <c r="F11" s="8"/>
      <c r="G11" s="8"/>
      <c r="H11" s="8"/>
      <c r="I11" s="8"/>
      <c r="J11" s="8"/>
      <c r="K11" s="5" t="s">
        <v>164</v>
      </c>
      <c r="L11" s="8"/>
      <c r="M11" s="8"/>
    </row>
    <row r="12" spans="1:13" ht="15">
      <c r="A12" s="2">
        <v>0.0037338245020466783</v>
      </c>
      <c r="B12" s="5" t="s">
        <v>113</v>
      </c>
      <c r="C12" s="5">
        <v>6</v>
      </c>
      <c r="D12" s="5">
        <v>100</v>
      </c>
      <c r="E12" s="2"/>
      <c r="F12" s="2"/>
      <c r="G12" s="2"/>
      <c r="H12" s="2"/>
      <c r="I12" s="2"/>
      <c r="J12" s="2"/>
      <c r="K12" s="2" t="s">
        <v>114</v>
      </c>
      <c r="L12" s="2"/>
      <c r="M12" s="2"/>
    </row>
    <row r="13" spans="1:13" ht="15">
      <c r="A13" s="2"/>
      <c r="B13" s="2" t="s">
        <v>56</v>
      </c>
      <c r="C13" s="2">
        <v>5.4563</v>
      </c>
      <c r="D13" s="2">
        <v>28.8</v>
      </c>
      <c r="E13" s="2">
        <v>5.4991</v>
      </c>
      <c r="F13" s="2">
        <v>71</v>
      </c>
      <c r="G13" s="2"/>
      <c r="H13" s="2"/>
      <c r="I13" s="2"/>
      <c r="J13" s="2"/>
      <c r="K13" s="2"/>
      <c r="L13" s="2"/>
      <c r="M13" s="2"/>
    </row>
    <row r="14" spans="1:13" ht="15">
      <c r="A14" s="2"/>
      <c r="B14" s="2" t="s">
        <v>57</v>
      </c>
      <c r="C14" s="2">
        <v>5.1051</v>
      </c>
      <c r="D14" s="2">
        <v>11.7</v>
      </c>
      <c r="E14" s="2">
        <v>5.1431</v>
      </c>
      <c r="F14" s="2">
        <v>15.1</v>
      </c>
      <c r="G14" s="2">
        <v>5.1558</v>
      </c>
      <c r="H14" s="2">
        <v>73</v>
      </c>
      <c r="I14" s="2"/>
      <c r="J14" s="2"/>
      <c r="K14" s="2"/>
      <c r="L14" s="2"/>
      <c r="M14" s="2"/>
    </row>
    <row r="15" spans="1:13" ht="15">
      <c r="A15" s="2"/>
      <c r="B15" s="2" t="s">
        <v>58</v>
      </c>
      <c r="C15" s="2">
        <v>5.12362</v>
      </c>
      <c r="D15" s="2">
        <v>27</v>
      </c>
      <c r="E15" s="2">
        <v>5.1683</v>
      </c>
      <c r="F15" s="2">
        <v>72.9</v>
      </c>
      <c r="G15" s="2"/>
      <c r="H15" s="2"/>
      <c r="I15" s="2"/>
      <c r="J15" s="2"/>
      <c r="K15" s="2"/>
      <c r="L15" s="2"/>
      <c r="M15" s="2"/>
    </row>
    <row r="16" spans="1:13" ht="15">
      <c r="A16" s="2"/>
      <c r="B16" s="2" t="s">
        <v>59</v>
      </c>
      <c r="C16" s="2">
        <v>4.856</v>
      </c>
      <c r="D16" s="2">
        <v>23.5</v>
      </c>
      <c r="E16" s="2">
        <v>4.9</v>
      </c>
      <c r="F16" s="2">
        <v>76.5</v>
      </c>
      <c r="G16" s="2"/>
      <c r="H16" s="2"/>
      <c r="I16" s="2"/>
      <c r="J16" s="2"/>
      <c r="K16" s="2"/>
      <c r="L16" s="2"/>
      <c r="M16" s="2"/>
    </row>
    <row r="17" spans="1:13" ht="15">
      <c r="A17" s="8">
        <v>2.211893248424705E-06</v>
      </c>
      <c r="B17" s="5" t="s">
        <v>161</v>
      </c>
      <c r="C17" s="5">
        <v>5.45</v>
      </c>
      <c r="D17" s="5">
        <v>5.26</v>
      </c>
      <c r="E17" s="8">
        <v>5.68</v>
      </c>
      <c r="F17" s="5">
        <v>94.72</v>
      </c>
      <c r="G17" s="8"/>
      <c r="H17" s="8"/>
      <c r="I17" s="8"/>
      <c r="J17" s="8"/>
      <c r="K17" s="5" t="s">
        <v>162</v>
      </c>
      <c r="L17" s="8">
        <v>240</v>
      </c>
      <c r="M17" s="8">
        <v>4.12</v>
      </c>
    </row>
    <row r="18" spans="1:13" ht="15">
      <c r="A18" s="2">
        <v>1.3789725009540725E-11</v>
      </c>
      <c r="B18" s="5" t="s">
        <v>152</v>
      </c>
      <c r="C18" s="5">
        <v>4.601</v>
      </c>
      <c r="D18" s="5">
        <v>5.95</v>
      </c>
      <c r="E18" s="2">
        <v>4.784</v>
      </c>
      <c r="F18" s="2">
        <v>94</v>
      </c>
      <c r="G18" s="2"/>
      <c r="H18" s="2"/>
      <c r="I18" s="2"/>
      <c r="J18" s="2"/>
      <c r="K18" s="2" t="s">
        <v>153</v>
      </c>
      <c r="L18" s="2">
        <v>186.21</v>
      </c>
      <c r="M18" s="2">
        <v>3.555</v>
      </c>
    </row>
    <row r="19" spans="1:13" ht="15">
      <c r="A19" s="8">
        <v>0.012421992483153142</v>
      </c>
      <c r="B19" s="5" t="s">
        <v>162</v>
      </c>
      <c r="C19" s="5">
        <v>6.288</v>
      </c>
      <c r="D19" s="5">
        <v>100</v>
      </c>
      <c r="E19" s="8"/>
      <c r="F19" s="8"/>
      <c r="G19" s="8"/>
      <c r="H19" s="8"/>
      <c r="I19" s="8"/>
      <c r="J19" s="8"/>
      <c r="K19" s="5" t="s">
        <v>163</v>
      </c>
      <c r="L19" s="8"/>
      <c r="M19" s="8"/>
    </row>
    <row r="20" spans="1:13" ht="15">
      <c r="A20" s="2">
        <v>2.0983827191976367E-06</v>
      </c>
      <c r="B20" s="5" t="s">
        <v>153</v>
      </c>
      <c r="C20" s="5">
        <v>5.489</v>
      </c>
      <c r="D20" s="5">
        <v>99.92</v>
      </c>
      <c r="E20" s="2"/>
      <c r="F20" s="2"/>
      <c r="G20" s="2"/>
      <c r="H20" s="2"/>
      <c r="I20" s="2"/>
      <c r="J20" s="2"/>
      <c r="K20" s="2" t="s">
        <v>113</v>
      </c>
      <c r="L20" s="2"/>
      <c r="M20" s="2"/>
    </row>
    <row r="21" spans="1:13" ht="15">
      <c r="A21" s="8">
        <v>1.1551602102233067E-08</v>
      </c>
      <c r="B21" s="5" t="s">
        <v>160</v>
      </c>
      <c r="C21" s="5">
        <v>5.34</v>
      </c>
      <c r="D21" s="5">
        <v>26.2</v>
      </c>
      <c r="E21" s="8">
        <v>5.423</v>
      </c>
      <c r="F21" s="5">
        <v>73.2</v>
      </c>
      <c r="G21" s="8"/>
      <c r="H21" s="8"/>
      <c r="I21" s="8"/>
      <c r="J21" s="8"/>
      <c r="K21" s="5" t="s">
        <v>161</v>
      </c>
      <c r="L21" s="8">
        <v>85</v>
      </c>
      <c r="M21" s="8">
        <v>1.2</v>
      </c>
    </row>
    <row r="22" spans="1:13" ht="15">
      <c r="A22" s="2">
        <v>2.865397404579891E-13</v>
      </c>
      <c r="B22" s="5" t="s">
        <v>151</v>
      </c>
      <c r="C22" s="2"/>
      <c r="D22" s="2"/>
      <c r="E22" s="2"/>
      <c r="F22" s="2"/>
      <c r="G22" s="2"/>
      <c r="H22" s="2"/>
      <c r="I22" s="2"/>
      <c r="J22" s="2"/>
      <c r="K22" s="2" t="s">
        <v>152</v>
      </c>
      <c r="L22" s="2"/>
      <c r="M22" s="2"/>
    </row>
    <row r="23" spans="1:13" ht="15">
      <c r="A23" s="8">
        <v>1.5647914904443376E-18</v>
      </c>
      <c r="B23" s="5" t="s">
        <v>157</v>
      </c>
      <c r="C23" s="5">
        <v>3.954</v>
      </c>
      <c r="D23" s="5">
        <v>23</v>
      </c>
      <c r="E23" s="8">
        <v>4.013</v>
      </c>
      <c r="F23" s="5">
        <v>77</v>
      </c>
      <c r="G23" s="8"/>
      <c r="H23" s="8"/>
      <c r="I23" s="8"/>
      <c r="J23" s="8"/>
      <c r="K23" s="5" t="s">
        <v>158</v>
      </c>
      <c r="L23" s="8">
        <v>15</v>
      </c>
      <c r="M23" s="8">
        <v>7.9</v>
      </c>
    </row>
    <row r="24" spans="1:13" ht="15">
      <c r="A24" s="2"/>
      <c r="B24" s="2" t="s">
        <v>50</v>
      </c>
      <c r="C24" s="2" t="s">
        <v>51</v>
      </c>
      <c r="D24" s="2">
        <v>0.3</v>
      </c>
      <c r="E24" s="2">
        <v>5.264</v>
      </c>
      <c r="F24" s="2">
        <v>31.7</v>
      </c>
      <c r="G24" s="2">
        <v>5.32</v>
      </c>
      <c r="H24" s="2">
        <v>68</v>
      </c>
      <c r="I24" s="2"/>
      <c r="J24" s="2"/>
      <c r="K24" s="2"/>
      <c r="L24" s="2"/>
      <c r="M24" s="2"/>
    </row>
    <row r="25" spans="1:13" ht="15">
      <c r="A25" s="2"/>
      <c r="B25" s="2" t="s">
        <v>52</v>
      </c>
      <c r="C25" s="2">
        <v>4.729</v>
      </c>
      <c r="D25" s="2">
        <v>1.8</v>
      </c>
      <c r="E25" s="2">
        <v>4.7835</v>
      </c>
      <c r="F25" s="2">
        <v>14.9</v>
      </c>
      <c r="G25" s="2">
        <v>4.824</v>
      </c>
      <c r="H25" s="2">
        <v>82.7</v>
      </c>
      <c r="I25" s="2"/>
      <c r="J25" s="2"/>
      <c r="K25" s="2"/>
      <c r="L25" s="2"/>
      <c r="M25" s="2"/>
    </row>
    <row r="26" spans="1:13" ht="15">
      <c r="A26" s="2">
        <v>8.987193488906378E-14</v>
      </c>
      <c r="B26" s="2" t="s">
        <v>150</v>
      </c>
      <c r="C26" s="2">
        <v>4.7224</v>
      </c>
      <c r="D26" s="2">
        <v>28.42</v>
      </c>
      <c r="E26" s="2">
        <v>4.7746</v>
      </c>
      <c r="F26" s="2">
        <v>71.37</v>
      </c>
      <c r="G26" s="2"/>
      <c r="H26" s="2"/>
      <c r="I26" s="2"/>
      <c r="J26" s="2"/>
      <c r="K26" s="2" t="s">
        <v>151</v>
      </c>
      <c r="L26" s="2">
        <v>15.31</v>
      </c>
      <c r="M26" s="2">
        <v>10.2</v>
      </c>
    </row>
    <row r="27" spans="1:13" ht="15">
      <c r="A27" s="2">
        <v>3.1340284112592556E-17</v>
      </c>
      <c r="B27" s="2" t="s">
        <v>53</v>
      </c>
      <c r="C27" s="2">
        <v>4.218</v>
      </c>
      <c r="D27" s="2">
        <v>5.7</v>
      </c>
      <c r="E27" s="2">
        <v>4.365</v>
      </c>
      <c r="F27" s="2">
        <v>17</v>
      </c>
      <c r="G27" s="2">
        <v>4.4</v>
      </c>
      <c r="H27" s="2">
        <v>55</v>
      </c>
      <c r="I27" s="2">
        <v>4.57</v>
      </c>
      <c r="J27" s="2">
        <v>9.2</v>
      </c>
      <c r="K27" s="2"/>
      <c r="L27" s="2"/>
      <c r="M27" s="2"/>
    </row>
    <row r="28" spans="1:13" ht="15">
      <c r="A28" s="2"/>
      <c r="B28" s="2" t="s">
        <v>54</v>
      </c>
      <c r="C28" s="2">
        <v>4.332</v>
      </c>
      <c r="D28" s="2">
        <v>0.26</v>
      </c>
      <c r="E28" s="2">
        <v>4.445</v>
      </c>
      <c r="F28" s="2">
        <v>25.9</v>
      </c>
      <c r="G28" s="2">
        <v>4.494</v>
      </c>
      <c r="H28" s="2">
        <v>73.8</v>
      </c>
      <c r="I28" s="2"/>
      <c r="J28" s="2"/>
      <c r="K28" s="2"/>
      <c r="L28" s="2"/>
      <c r="M28" s="2"/>
    </row>
    <row r="29" spans="1:13" ht="15">
      <c r="A29" s="30">
        <v>4.93812892015782E-18</v>
      </c>
      <c r="B29" s="2" t="s">
        <v>55</v>
      </c>
      <c r="C29" s="2">
        <v>4.039</v>
      </c>
      <c r="D29" s="2">
        <v>0.23</v>
      </c>
      <c r="E29" s="2">
        <v>4.147</v>
      </c>
      <c r="F29" s="2">
        <v>23</v>
      </c>
      <c r="G29" s="2">
        <v>4.196</v>
      </c>
      <c r="H29" s="2">
        <v>77</v>
      </c>
      <c r="I29" s="2"/>
      <c r="J29" s="2"/>
      <c r="K29" s="2" t="s">
        <v>148</v>
      </c>
      <c r="L29" s="2"/>
      <c r="M2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1:AC40"/>
  <sheetViews>
    <sheetView zoomScalePageLayoutView="0" workbookViewId="0" topLeftCell="A5">
      <selection activeCell="A27" sqref="A27"/>
    </sheetView>
  </sheetViews>
  <sheetFormatPr defaultColWidth="11.421875" defaultRowHeight="15"/>
  <cols>
    <col min="1" max="1" width="12.7109375" style="0" bestFit="1" customWidth="1"/>
  </cols>
  <sheetData>
    <row r="1" spans="1:29" ht="15">
      <c r="A1" s="3" t="s">
        <v>87</v>
      </c>
      <c r="B1" s="3" t="s">
        <v>0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  <c r="U1" s="24" t="s">
        <v>104</v>
      </c>
      <c r="V1" s="24" t="s">
        <v>117</v>
      </c>
      <c r="W1" s="24" t="s">
        <v>118</v>
      </c>
      <c r="X1" s="22"/>
      <c r="Y1" s="23"/>
      <c r="AA1" s="22"/>
      <c r="AB1" s="22"/>
      <c r="AC1" s="22"/>
    </row>
    <row r="2" spans="1:23" ht="15">
      <c r="A2" s="2">
        <v>0.0005671307319259902</v>
      </c>
      <c r="B2" s="4" t="s">
        <v>22</v>
      </c>
      <c r="C2" s="4" t="b">
        <v>1</v>
      </c>
      <c r="D2" s="5">
        <v>6</v>
      </c>
      <c r="E2" s="5">
        <v>960</v>
      </c>
      <c r="F2" s="6"/>
      <c r="G2" s="6"/>
      <c r="H2" s="6"/>
      <c r="I2" s="5">
        <v>99.8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</row>
    <row r="3" spans="1:23" ht="15">
      <c r="A3" s="5">
        <v>3.870800002678098E-12</v>
      </c>
      <c r="B3" s="6" t="s">
        <v>89</v>
      </c>
      <c r="C3" s="2" t="b">
        <v>0</v>
      </c>
      <c r="D3" s="6">
        <v>6</v>
      </c>
      <c r="E3" s="6">
        <v>157</v>
      </c>
      <c r="F3" s="2"/>
      <c r="G3" s="2"/>
      <c r="H3" s="2"/>
      <c r="I3" s="5">
        <v>100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>
      <c r="A4" s="2">
        <v>0.001159070232701156</v>
      </c>
      <c r="B4" s="4" t="s">
        <v>23</v>
      </c>
      <c r="C4" s="4" t="b">
        <v>0</v>
      </c>
      <c r="D4" s="5">
        <v>7</v>
      </c>
      <c r="E4" s="5">
        <v>1198.5</v>
      </c>
      <c r="F4" s="6"/>
      <c r="G4" s="6"/>
      <c r="H4" s="6"/>
      <c r="I4" s="5">
        <v>99.8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"/>
      <c r="V4" s="2"/>
      <c r="W4" s="2"/>
    </row>
    <row r="5" spans="1:23" ht="15">
      <c r="A5" s="2">
        <v>0.005660192557242735</v>
      </c>
      <c r="B5" s="4" t="s">
        <v>24</v>
      </c>
      <c r="C5" s="4" t="b">
        <v>1</v>
      </c>
      <c r="D5" s="5">
        <v>8</v>
      </c>
      <c r="E5" s="5">
        <v>1731.8</v>
      </c>
      <c r="F5" s="6"/>
      <c r="G5" s="6"/>
      <c r="H5" s="6"/>
      <c r="I5" s="5">
        <v>99.9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"/>
      <c r="V5" s="2"/>
      <c r="W5" s="2"/>
    </row>
    <row r="6" spans="1:23" ht="15">
      <c r="A6" s="2">
        <v>0.00010528263532856172</v>
      </c>
      <c r="B6" s="4" t="s">
        <v>25</v>
      </c>
      <c r="C6" s="4" t="b">
        <v>0</v>
      </c>
      <c r="D6" s="5">
        <v>9</v>
      </c>
      <c r="E6" s="5">
        <v>633.5</v>
      </c>
      <c r="F6" s="6"/>
      <c r="G6" s="6"/>
      <c r="H6" s="6"/>
      <c r="I6" s="5">
        <v>96.8</v>
      </c>
      <c r="J6" s="5"/>
      <c r="K6" s="5"/>
      <c r="L6" s="5"/>
      <c r="M6" s="5">
        <v>0.5</v>
      </c>
      <c r="N6" s="5"/>
      <c r="O6" s="5"/>
      <c r="P6" s="5"/>
      <c r="Q6" s="5">
        <v>2.9</v>
      </c>
      <c r="R6" s="5"/>
      <c r="S6" s="5"/>
      <c r="T6" s="5"/>
      <c r="U6" s="2"/>
      <c r="V6" s="2"/>
      <c r="W6" s="2"/>
    </row>
    <row r="7" spans="1:23" ht="15">
      <c r="A7" s="2">
        <v>8.47718139442316E-09</v>
      </c>
      <c r="B7" s="4" t="s">
        <v>26</v>
      </c>
      <c r="C7" s="4" t="b">
        <v>1</v>
      </c>
      <c r="D7" s="5">
        <v>11</v>
      </c>
      <c r="E7" s="5">
        <v>545.5</v>
      </c>
      <c r="F7" s="6"/>
      <c r="G7" s="6"/>
      <c r="H7" s="6"/>
      <c r="I7" s="5">
        <v>90.2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</row>
    <row r="8" spans="1:23" ht="15">
      <c r="A8" s="2">
        <v>34.31421685940323</v>
      </c>
      <c r="B8" s="4" t="s">
        <v>27</v>
      </c>
      <c r="C8" s="7" t="b">
        <v>0</v>
      </c>
      <c r="D8" s="5">
        <v>11</v>
      </c>
      <c r="E8" s="5">
        <v>6000</v>
      </c>
      <c r="F8" s="6"/>
      <c r="G8" s="6"/>
      <c r="H8" s="6"/>
      <c r="I8" s="5">
        <v>0.5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</row>
    <row r="9" spans="1:23" ht="15">
      <c r="A9" s="2">
        <v>1.2872617131912879E-05</v>
      </c>
      <c r="B9" s="4" t="s">
        <v>28</v>
      </c>
      <c r="C9" s="7" t="b">
        <v>0</v>
      </c>
      <c r="D9" s="5">
        <v>11</v>
      </c>
      <c r="E9" s="5">
        <v>1390</v>
      </c>
      <c r="F9" s="6"/>
      <c r="G9" s="6"/>
      <c r="H9" s="6"/>
      <c r="I9" s="5">
        <v>99.95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</row>
    <row r="10" spans="1:23" ht="15">
      <c r="A10" s="2">
        <v>3.077205023049534E-14</v>
      </c>
      <c r="B10" s="4" t="s">
        <v>29</v>
      </c>
      <c r="C10" s="4" t="b">
        <v>1</v>
      </c>
      <c r="D10" s="5">
        <v>13</v>
      </c>
      <c r="E10" s="5">
        <v>1174</v>
      </c>
      <c r="F10" s="6"/>
      <c r="G10" s="6"/>
      <c r="H10" s="6"/>
      <c r="I10" s="5">
        <v>81.8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"/>
      <c r="V10" s="2"/>
      <c r="W10" s="2"/>
    </row>
    <row r="11" spans="1:23" ht="15">
      <c r="A11" s="2">
        <v>0.005154123766098162</v>
      </c>
      <c r="B11" s="4" t="s">
        <v>30</v>
      </c>
      <c r="C11" s="7" t="b">
        <v>0</v>
      </c>
      <c r="D11" s="5">
        <v>13</v>
      </c>
      <c r="E11" s="5">
        <v>2862.9</v>
      </c>
      <c r="F11" s="6"/>
      <c r="G11" s="6"/>
      <c r="H11" s="6"/>
      <c r="I11" s="5">
        <v>100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</row>
    <row r="12" spans="1:23" ht="15">
      <c r="A12" s="2">
        <v>5.61644974239457E-07</v>
      </c>
      <c r="B12" s="4" t="s">
        <v>31</v>
      </c>
      <c r="C12" s="7" t="b">
        <v>0</v>
      </c>
      <c r="D12" s="5">
        <v>15</v>
      </c>
      <c r="E12" s="5">
        <v>1710.4</v>
      </c>
      <c r="F12" s="6"/>
      <c r="G12" s="6"/>
      <c r="H12" s="6"/>
      <c r="I12" s="5">
        <v>100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"/>
      <c r="V12" s="2"/>
      <c r="W12" s="2"/>
    </row>
    <row r="13" spans="1:23" ht="15">
      <c r="A13" s="2">
        <v>3.16059441832581E-07</v>
      </c>
      <c r="B13" s="4" t="s">
        <v>32</v>
      </c>
      <c r="C13" s="7" t="b">
        <v>0</v>
      </c>
      <c r="D13" s="5">
        <v>15</v>
      </c>
      <c r="E13" s="5">
        <v>248.8</v>
      </c>
      <c r="F13" s="6"/>
      <c r="G13" s="6"/>
      <c r="H13" s="6"/>
      <c r="I13" s="5">
        <v>100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"/>
      <c r="V13" s="2"/>
      <c r="W13" s="2"/>
    </row>
    <row r="14" spans="1:23" ht="15">
      <c r="A14" s="2">
        <v>9.18751352729776E-08</v>
      </c>
      <c r="B14" s="4" t="s">
        <v>33</v>
      </c>
      <c r="C14" s="7" t="b">
        <v>0</v>
      </c>
      <c r="D14" s="5">
        <v>16</v>
      </c>
      <c r="E14" s="5">
        <v>167.5</v>
      </c>
      <c r="F14" s="6"/>
      <c r="G14" s="6"/>
      <c r="H14" s="6"/>
      <c r="I14" s="5">
        <v>100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"/>
      <c r="V14" s="2"/>
      <c r="W14" s="2"/>
    </row>
    <row r="15" spans="1:23" ht="15">
      <c r="A15" s="2">
        <v>7.330086383809023E-14</v>
      </c>
      <c r="B15" s="4" t="s">
        <v>34</v>
      </c>
      <c r="C15" s="7" t="b">
        <v>0</v>
      </c>
      <c r="D15" s="5">
        <v>17</v>
      </c>
      <c r="E15" s="5">
        <v>709.5</v>
      </c>
      <c r="F15" s="6"/>
      <c r="G15" s="6"/>
      <c r="H15" s="6"/>
      <c r="I15" s="5">
        <v>98.1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"/>
      <c r="V15" s="2"/>
      <c r="W15" s="2"/>
    </row>
    <row r="16" spans="1:23" ht="15">
      <c r="A16" s="2">
        <v>1.7441549419181946E-17</v>
      </c>
      <c r="B16" s="4" t="s">
        <v>35</v>
      </c>
      <c r="C16" s="7" t="b">
        <v>0</v>
      </c>
      <c r="D16" s="5">
        <v>19</v>
      </c>
      <c r="E16" s="5">
        <v>1311.6</v>
      </c>
      <c r="F16" s="6"/>
      <c r="G16" s="6"/>
      <c r="H16" s="6"/>
      <c r="I16" s="5">
        <v>89.2</v>
      </c>
      <c r="J16" s="5"/>
      <c r="K16" s="5"/>
      <c r="L16" s="5"/>
      <c r="M16" s="5">
        <v>2.6</v>
      </c>
      <c r="N16" s="5"/>
      <c r="O16" s="5"/>
      <c r="P16" s="5"/>
      <c r="Q16" s="5">
        <v>6.5</v>
      </c>
      <c r="R16" s="5"/>
      <c r="S16" s="5"/>
      <c r="T16" s="5"/>
      <c r="U16" s="2"/>
      <c r="V16" s="2"/>
      <c r="W16" s="2"/>
    </row>
    <row r="17" spans="1:23" ht="15">
      <c r="A17" s="2">
        <v>1.5579001819635382E-05</v>
      </c>
      <c r="B17" s="4" t="s">
        <v>36</v>
      </c>
      <c r="C17" s="7" t="b">
        <v>0</v>
      </c>
      <c r="D17" s="5">
        <v>19</v>
      </c>
      <c r="E17" s="5">
        <v>3521.1</v>
      </c>
      <c r="F17" s="5">
        <v>1996.4</v>
      </c>
      <c r="G17" s="5"/>
      <c r="H17" s="6"/>
      <c r="I17" s="5">
        <v>82.1</v>
      </c>
      <c r="J17" s="5">
        <v>17.5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2"/>
      <c r="V17" s="2"/>
      <c r="W17" s="2"/>
    </row>
    <row r="18" spans="1:23" ht="15">
      <c r="A18" s="2">
        <v>8.673012769769085E-06</v>
      </c>
      <c r="B18" s="4" t="s">
        <v>37</v>
      </c>
      <c r="C18" s="7" t="b">
        <v>0</v>
      </c>
      <c r="D18" s="5">
        <v>19</v>
      </c>
      <c r="E18" s="5">
        <v>827</v>
      </c>
      <c r="F18" s="5">
        <v>1224</v>
      </c>
      <c r="G18" s="6"/>
      <c r="H18" s="6"/>
      <c r="I18" s="5">
        <v>92.2</v>
      </c>
      <c r="J18" s="5">
        <v>3.6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2"/>
      <c r="V18" s="2"/>
      <c r="W18" s="2"/>
    </row>
    <row r="19" spans="1:23" ht="15">
      <c r="A19" s="2">
        <v>4.921801725175708E-08</v>
      </c>
      <c r="B19" s="4" t="s">
        <v>38</v>
      </c>
      <c r="C19" s="7" t="b">
        <v>0</v>
      </c>
      <c r="D19" s="5">
        <v>20</v>
      </c>
      <c r="E19" s="5" t="s">
        <v>39</v>
      </c>
      <c r="F19" s="5"/>
      <c r="G19" s="6"/>
      <c r="H19" s="6"/>
      <c r="I19" s="5">
        <v>100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2"/>
      <c r="V19" s="2"/>
      <c r="W19" s="2"/>
    </row>
    <row r="20" spans="1:23" ht="15">
      <c r="A20" s="2">
        <v>9.574804043581902E-08</v>
      </c>
      <c r="B20" s="4" t="s">
        <v>40</v>
      </c>
      <c r="C20" s="7" t="b">
        <v>0</v>
      </c>
      <c r="D20" s="6">
        <v>21</v>
      </c>
      <c r="E20" s="6" t="s">
        <v>41</v>
      </c>
      <c r="F20" s="6"/>
      <c r="G20" s="6"/>
      <c r="H20" s="6"/>
      <c r="I20" s="5">
        <v>100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2"/>
      <c r="V20" s="2"/>
      <c r="W20" s="2"/>
    </row>
    <row r="21" spans="1:23" ht="15">
      <c r="A21" s="2">
        <v>2.3940724595751725E-06</v>
      </c>
      <c r="B21" s="4" t="s">
        <v>42</v>
      </c>
      <c r="C21" s="7" t="b">
        <v>0</v>
      </c>
      <c r="D21" s="6">
        <v>21</v>
      </c>
      <c r="E21" s="6" t="s">
        <v>43</v>
      </c>
      <c r="F21" s="6" t="s">
        <v>44</v>
      </c>
      <c r="G21" s="6"/>
      <c r="H21" s="6"/>
      <c r="I21" s="5">
        <v>68</v>
      </c>
      <c r="J21" s="5">
        <v>32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2"/>
      <c r="V21" s="2"/>
      <c r="W21" s="2"/>
    </row>
    <row r="22" spans="1:23" ht="15">
      <c r="A22" s="2">
        <v>1.8030198476315103E-07</v>
      </c>
      <c r="B22" s="4" t="s">
        <v>48</v>
      </c>
      <c r="C22" s="4" t="s">
        <v>46</v>
      </c>
      <c r="D22" s="4">
        <v>26</v>
      </c>
      <c r="E22" s="4">
        <v>131</v>
      </c>
      <c r="F22" s="4">
        <v>273</v>
      </c>
      <c r="G22" s="4">
        <v>466</v>
      </c>
      <c r="H22" s="4"/>
      <c r="I22" s="2">
        <v>1</v>
      </c>
      <c r="J22" s="2">
        <v>46</v>
      </c>
      <c r="K22" s="2">
        <v>53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">
      <c r="A23" s="2">
        <v>2.9516323811760128E-08</v>
      </c>
      <c r="B23" s="2" t="s">
        <v>128</v>
      </c>
      <c r="C23" s="2" t="s">
        <v>46</v>
      </c>
      <c r="D23" s="2">
        <v>27</v>
      </c>
      <c r="E23" s="2" t="s">
        <v>129</v>
      </c>
      <c r="F23" s="2"/>
      <c r="G23" s="2"/>
      <c r="H23" s="2"/>
      <c r="I23" s="2">
        <v>100</v>
      </c>
      <c r="J23" s="2"/>
      <c r="K23" s="2"/>
      <c r="L23" s="2"/>
      <c r="M23" s="2" t="s">
        <v>130</v>
      </c>
      <c r="N23" s="2" t="s">
        <v>131</v>
      </c>
      <c r="O23" s="2" t="s">
        <v>132</v>
      </c>
      <c r="P23" s="2" t="s">
        <v>133</v>
      </c>
      <c r="Q23" s="2" t="s">
        <v>134</v>
      </c>
      <c r="R23" s="2" t="s">
        <v>135</v>
      </c>
      <c r="S23" s="2" t="s">
        <v>136</v>
      </c>
      <c r="T23" s="2" t="s">
        <v>137</v>
      </c>
      <c r="U23" s="2"/>
      <c r="V23" s="2"/>
      <c r="W23" s="2"/>
    </row>
    <row r="24" spans="1:23" ht="15">
      <c r="A24" s="5">
        <v>4.185839502042337E-09</v>
      </c>
      <c r="B24" s="6" t="s">
        <v>90</v>
      </c>
      <c r="C24" s="2" t="b">
        <v>0</v>
      </c>
      <c r="D24" s="6">
        <v>27</v>
      </c>
      <c r="E24" s="6">
        <v>318</v>
      </c>
      <c r="F24" s="2"/>
      <c r="G24" s="2"/>
      <c r="H24" s="2"/>
      <c r="I24" s="5">
        <v>100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1250</v>
      </c>
      <c r="W24" s="2">
        <v>200</v>
      </c>
    </row>
    <row r="25" spans="1:23" ht="15">
      <c r="A25" s="2">
        <v>1.002889091602962E-09</v>
      </c>
      <c r="B25" s="4" t="s">
        <v>49</v>
      </c>
      <c r="C25" s="4" t="s">
        <v>46</v>
      </c>
      <c r="D25" s="4">
        <v>38</v>
      </c>
      <c r="E25" s="4">
        <v>546</v>
      </c>
      <c r="F25" s="4"/>
      <c r="G25" s="4"/>
      <c r="H25" s="4"/>
      <c r="I25" s="2">
        <v>100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 t="s">
        <v>88</v>
      </c>
      <c r="V25" s="2"/>
      <c r="W25" s="2"/>
    </row>
    <row r="26" spans="1:23" ht="15">
      <c r="A26" s="5">
        <v>0.0005776226504666211</v>
      </c>
      <c r="B26" s="6" t="s">
        <v>88</v>
      </c>
      <c r="C26" s="2" t="b">
        <v>0</v>
      </c>
      <c r="D26" s="6">
        <v>39</v>
      </c>
      <c r="E26" s="6">
        <v>2200</v>
      </c>
      <c r="F26" s="2"/>
      <c r="G26" s="2"/>
      <c r="H26" s="2"/>
      <c r="I26" s="5">
        <v>100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2">
        <v>7.342282866976758E-10</v>
      </c>
      <c r="B27" s="2" t="s">
        <v>45</v>
      </c>
      <c r="C27" s="4" t="s">
        <v>46</v>
      </c>
      <c r="D27" s="4">
        <v>55</v>
      </c>
      <c r="E27" s="4">
        <v>512</v>
      </c>
      <c r="F27" s="4">
        <v>1173</v>
      </c>
      <c r="G27" s="4"/>
      <c r="H27" s="4"/>
      <c r="I27" s="2">
        <v>95</v>
      </c>
      <c r="J27" s="2">
        <v>5</v>
      </c>
      <c r="K27" s="2"/>
      <c r="L27" s="2"/>
      <c r="M27" s="2">
        <v>624</v>
      </c>
      <c r="N27" s="2">
        <v>656</v>
      </c>
      <c r="O27" s="2"/>
      <c r="P27" s="2"/>
      <c r="Q27" s="2">
        <v>8</v>
      </c>
      <c r="R27" s="2">
        <v>1</v>
      </c>
      <c r="S27" s="2"/>
      <c r="T27" s="2"/>
      <c r="U27" s="2"/>
      <c r="V27" s="2">
        <v>662</v>
      </c>
      <c r="W27" s="2">
        <v>85</v>
      </c>
    </row>
    <row r="28" spans="1:23" ht="15">
      <c r="A28" s="2">
        <v>8.410291993315986E-09</v>
      </c>
      <c r="B28" s="4" t="s">
        <v>47</v>
      </c>
      <c r="C28" s="4" t="s">
        <v>46</v>
      </c>
      <c r="D28" s="4">
        <v>61</v>
      </c>
      <c r="E28" s="4">
        <v>224.7</v>
      </c>
      <c r="F28" s="4"/>
      <c r="G28" s="4"/>
      <c r="H28" s="4"/>
      <c r="I28" s="2">
        <v>100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">
      <c r="A29" s="2">
        <v>0.003850817669777474</v>
      </c>
      <c r="B29" s="6" t="s">
        <v>168</v>
      </c>
      <c r="C29" s="5" t="b">
        <v>0</v>
      </c>
      <c r="D29" s="6">
        <v>81</v>
      </c>
      <c r="E29" s="6">
        <v>1040</v>
      </c>
      <c r="F29" s="2">
        <v>1293</v>
      </c>
      <c r="G29" s="6">
        <v>1526</v>
      </c>
      <c r="H29" s="6">
        <v>1803</v>
      </c>
      <c r="I29" s="5">
        <v>3.26</v>
      </c>
      <c r="J29" s="6">
        <v>24.1</v>
      </c>
      <c r="K29" s="6">
        <v>22.2</v>
      </c>
      <c r="L29" s="6">
        <v>49</v>
      </c>
      <c r="M29" s="6">
        <v>189.4</v>
      </c>
      <c r="N29" s="6">
        <v>422.7</v>
      </c>
      <c r="O29" s="6">
        <v>495.2</v>
      </c>
      <c r="P29" s="2"/>
      <c r="Q29" s="6">
        <v>3</v>
      </c>
      <c r="R29" s="6">
        <v>2</v>
      </c>
      <c r="S29" s="6">
        <v>1.3</v>
      </c>
      <c r="T29" s="2"/>
      <c r="U29" s="2"/>
      <c r="V29" s="5">
        <v>583</v>
      </c>
      <c r="W29" s="5">
        <v>85</v>
      </c>
    </row>
    <row r="30" spans="1:23" ht="15">
      <c r="A30" s="2">
        <v>0.00043106167945270227</v>
      </c>
      <c r="B30" s="6" t="s">
        <v>114</v>
      </c>
      <c r="C30" s="2" t="b">
        <v>0</v>
      </c>
      <c r="D30" s="6">
        <v>82</v>
      </c>
      <c r="E30" s="6">
        <v>1019</v>
      </c>
      <c r="F30" s="2">
        <v>724</v>
      </c>
      <c r="G30" s="6">
        <v>667</v>
      </c>
      <c r="H30" s="6">
        <v>485</v>
      </c>
      <c r="I30" s="5">
        <v>9.2</v>
      </c>
      <c r="J30" s="6">
        <v>41.09</v>
      </c>
      <c r="K30" s="6">
        <v>46.52</v>
      </c>
      <c r="L30" s="6">
        <v>1.047</v>
      </c>
      <c r="M30" s="6">
        <v>337</v>
      </c>
      <c r="N30" s="6">
        <v>1.58</v>
      </c>
      <c r="O30" s="6">
        <v>280</v>
      </c>
      <c r="P30" s="6">
        <v>1.3</v>
      </c>
      <c r="Q30" s="6">
        <v>261</v>
      </c>
      <c r="R30" s="6">
        <v>9.3</v>
      </c>
      <c r="S30" s="6">
        <v>200</v>
      </c>
      <c r="T30" s="6">
        <v>12.48</v>
      </c>
      <c r="U30" s="6" t="s">
        <v>116</v>
      </c>
      <c r="V30" s="6">
        <v>300</v>
      </c>
      <c r="W30" s="6">
        <v>60</v>
      </c>
    </row>
    <row r="31" spans="1:23" ht="15">
      <c r="A31" s="2">
        <v>9.893973101015767E-10</v>
      </c>
      <c r="B31" s="6" t="s">
        <v>154</v>
      </c>
      <c r="C31" s="2" t="b">
        <v>0</v>
      </c>
      <c r="D31" s="6">
        <v>82</v>
      </c>
      <c r="E31" s="6">
        <v>17</v>
      </c>
      <c r="F31" s="2">
        <v>63.5</v>
      </c>
      <c r="G31" s="2"/>
      <c r="H31" s="2"/>
      <c r="I31" s="5">
        <v>4.1</v>
      </c>
      <c r="J31" s="5">
        <v>63.5</v>
      </c>
      <c r="K31" s="2"/>
      <c r="L31" s="2"/>
      <c r="M31" s="2">
        <v>45</v>
      </c>
      <c r="N31" s="2">
        <v>18.5</v>
      </c>
      <c r="O31" s="2"/>
      <c r="P31" s="2">
        <v>31.6</v>
      </c>
      <c r="Q31" s="2">
        <v>61</v>
      </c>
      <c r="R31" s="2"/>
      <c r="S31" s="2"/>
      <c r="T31" s="2"/>
      <c r="U31" s="2" t="s">
        <v>155</v>
      </c>
      <c r="V31" s="2">
        <v>47</v>
      </c>
      <c r="W31" s="2">
        <v>4.25</v>
      </c>
    </row>
    <row r="32" spans="1:23" ht="15">
      <c r="A32" s="2">
        <v>1.8095947696322715E-05</v>
      </c>
      <c r="B32" s="6" t="s">
        <v>164</v>
      </c>
      <c r="C32" s="5" t="b">
        <v>0</v>
      </c>
      <c r="D32" s="6">
        <v>82</v>
      </c>
      <c r="E32" s="6">
        <v>574</v>
      </c>
      <c r="F32" s="2">
        <v>335</v>
      </c>
      <c r="G32" s="6">
        <v>159</v>
      </c>
      <c r="H32" s="2"/>
      <c r="I32" s="5">
        <v>10.9</v>
      </c>
      <c r="J32" s="2">
        <v>84</v>
      </c>
      <c r="K32" s="2">
        <v>42.3</v>
      </c>
      <c r="L32" s="2"/>
      <c r="M32" s="2"/>
      <c r="N32" s="2"/>
      <c r="O32" s="2"/>
      <c r="P32" s="2"/>
      <c r="Q32" s="2"/>
      <c r="R32" s="2"/>
      <c r="S32" s="2"/>
      <c r="T32" s="2"/>
      <c r="U32" s="5" t="s">
        <v>165</v>
      </c>
      <c r="V32" s="5">
        <v>240</v>
      </c>
      <c r="W32" s="5">
        <v>46</v>
      </c>
    </row>
    <row r="33" spans="1:23" ht="15">
      <c r="A33" s="2">
        <v>0.0005805252768508755</v>
      </c>
      <c r="B33" s="6" t="s">
        <v>116</v>
      </c>
      <c r="C33" s="2" t="b">
        <v>0</v>
      </c>
      <c r="D33" s="6">
        <v>83</v>
      </c>
      <c r="E33" s="6">
        <v>1150</v>
      </c>
      <c r="F33" s="2">
        <v>1500</v>
      </c>
      <c r="G33" s="6">
        <v>1800</v>
      </c>
      <c r="H33" s="6">
        <v>3270</v>
      </c>
      <c r="I33" s="5">
        <v>15.2</v>
      </c>
      <c r="J33" s="6">
        <v>42.8</v>
      </c>
      <c r="K33" s="6">
        <v>11</v>
      </c>
      <c r="L33" s="6">
        <v>19.52</v>
      </c>
      <c r="M33" s="2"/>
      <c r="N33" s="2"/>
      <c r="O33" s="2"/>
      <c r="P33" s="2"/>
      <c r="Q33" s="2"/>
      <c r="R33" s="2"/>
      <c r="S33" s="2"/>
      <c r="T33" s="2"/>
      <c r="U33" s="2" t="s">
        <v>115</v>
      </c>
      <c r="V33" s="2">
        <v>610</v>
      </c>
      <c r="W33" s="2">
        <v>50</v>
      </c>
    </row>
    <row r="34" spans="1:23" ht="15">
      <c r="A34" s="2">
        <v>1.6003464616071022E-06</v>
      </c>
      <c r="B34" s="6" t="s">
        <v>155</v>
      </c>
      <c r="C34" s="2" t="b">
        <v>0</v>
      </c>
      <c r="D34" s="6">
        <v>83</v>
      </c>
      <c r="E34" s="6">
        <v>1162</v>
      </c>
      <c r="F34" s="2"/>
      <c r="G34" s="2"/>
      <c r="H34" s="2"/>
      <c r="I34" s="5">
        <v>100</v>
      </c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 t="s">
        <v>156</v>
      </c>
      <c r="V34" s="2"/>
      <c r="W34" s="2"/>
    </row>
    <row r="35" spans="1:23" ht="15">
      <c r="A35" s="2">
        <f>LN(2)/(60*60)</f>
        <v>0.0001925408834888737</v>
      </c>
      <c r="B35" s="6" t="s">
        <v>165</v>
      </c>
      <c r="C35" s="5" t="b">
        <v>0</v>
      </c>
      <c r="D35" s="6">
        <v>83</v>
      </c>
      <c r="E35" s="6">
        <v>2254</v>
      </c>
      <c r="F35" s="2">
        <v>1527</v>
      </c>
      <c r="G35" s="6">
        <v>741</v>
      </c>
      <c r="H35" s="6">
        <v>633</v>
      </c>
      <c r="I35" s="5">
        <v>55.23</v>
      </c>
      <c r="J35" s="6">
        <v>4.58</v>
      </c>
      <c r="K35" s="6">
        <v>1.45</v>
      </c>
      <c r="L35" s="6">
        <v>1.9</v>
      </c>
      <c r="M35" s="2"/>
      <c r="N35" s="2"/>
      <c r="O35" s="2"/>
      <c r="P35" s="2"/>
      <c r="Q35" s="2"/>
      <c r="R35" s="2"/>
      <c r="S35" s="2"/>
      <c r="T35" s="2"/>
      <c r="U35" s="5" t="s">
        <v>166</v>
      </c>
      <c r="V35" s="5">
        <v>727</v>
      </c>
      <c r="W35" s="5">
        <v>8</v>
      </c>
    </row>
    <row r="36" spans="1:23" ht="15">
      <c r="A36" s="5">
        <v>3.837140872220028E-09</v>
      </c>
      <c r="B36" s="6" t="s">
        <v>158</v>
      </c>
      <c r="C36" s="5" t="b">
        <v>0</v>
      </c>
      <c r="D36" s="6">
        <v>88</v>
      </c>
      <c r="E36" s="2">
        <v>46</v>
      </c>
      <c r="F36" s="2"/>
      <c r="G36" s="2"/>
      <c r="H36" s="2"/>
      <c r="I36" s="2">
        <v>100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 t="s">
        <v>159</v>
      </c>
      <c r="V36" s="2"/>
      <c r="W36" s="2"/>
    </row>
    <row r="37" spans="1:23" ht="15">
      <c r="A37" s="2">
        <v>3.1409605789375806E-05</v>
      </c>
      <c r="B37" s="6" t="s">
        <v>159</v>
      </c>
      <c r="C37" s="5" t="b">
        <v>0</v>
      </c>
      <c r="D37" s="6">
        <v>89</v>
      </c>
      <c r="E37" s="6">
        <v>2000</v>
      </c>
      <c r="F37" s="2">
        <v>1100</v>
      </c>
      <c r="G37" s="6">
        <v>596</v>
      </c>
      <c r="H37" s="6">
        <v>450</v>
      </c>
      <c r="I37" s="5">
        <v>19.66</v>
      </c>
      <c r="J37" s="2">
        <v>47.1</v>
      </c>
      <c r="K37" s="2">
        <v>8</v>
      </c>
      <c r="L37" s="2">
        <v>6.61</v>
      </c>
      <c r="M37" s="2"/>
      <c r="N37" s="2"/>
      <c r="O37" s="2"/>
      <c r="P37" s="2"/>
      <c r="Q37" s="2"/>
      <c r="R37" s="2"/>
      <c r="S37" s="2"/>
      <c r="T37" s="2"/>
      <c r="U37" s="5" t="s">
        <v>160</v>
      </c>
      <c r="V37" s="2">
        <v>338</v>
      </c>
      <c r="W37" s="2">
        <v>15</v>
      </c>
    </row>
    <row r="38" spans="1:23" ht="15">
      <c r="A38" s="2">
        <v>3.3288534489777605E-07</v>
      </c>
      <c r="B38" s="2" t="s">
        <v>148</v>
      </c>
      <c r="C38" s="2" t="s">
        <v>46</v>
      </c>
      <c r="D38" s="6">
        <v>90</v>
      </c>
      <c r="E38" s="6">
        <v>104</v>
      </c>
      <c r="F38" s="2">
        <v>198.5</v>
      </c>
      <c r="G38" s="2"/>
      <c r="H38" s="2"/>
      <c r="I38" s="5">
        <v>37</v>
      </c>
      <c r="J38" s="5">
        <v>73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6" t="s">
        <v>149</v>
      </c>
      <c r="V38" s="2">
        <v>90</v>
      </c>
      <c r="W38" s="2">
        <v>10.4</v>
      </c>
    </row>
    <row r="39" spans="1:23" ht="15">
      <c r="A39" s="2">
        <v>0.009873891460967883</v>
      </c>
      <c r="B39" s="6" t="s">
        <v>149</v>
      </c>
      <c r="C39" s="2" t="b">
        <v>0</v>
      </c>
      <c r="D39" s="6">
        <v>91</v>
      </c>
      <c r="E39" s="6">
        <v>2269</v>
      </c>
      <c r="F39" s="2"/>
      <c r="G39" s="2"/>
      <c r="H39" s="2"/>
      <c r="I39" s="5">
        <v>97.5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 t="s">
        <v>150</v>
      </c>
      <c r="V39" s="2">
        <v>1000</v>
      </c>
      <c r="W39" s="2">
        <v>1</v>
      </c>
    </row>
    <row r="40" spans="1:23" ht="15">
      <c r="A40" s="2">
        <v>7.544705465864957E-06</v>
      </c>
      <c r="B40" s="6" t="s">
        <v>111</v>
      </c>
      <c r="C40" s="2" t="b">
        <v>0</v>
      </c>
      <c r="D40" s="6">
        <v>92</v>
      </c>
      <c r="E40" s="6">
        <v>250</v>
      </c>
      <c r="F40" s="2"/>
      <c r="G40" s="2"/>
      <c r="H40" s="2"/>
      <c r="I40" s="5">
        <v>100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Lopez</dc:creator>
  <cp:keywords/>
  <dc:description/>
  <cp:lastModifiedBy>famille Lopez</cp:lastModifiedBy>
  <cp:lastPrinted>2011-05-02T14:31:31Z</cp:lastPrinted>
  <dcterms:created xsi:type="dcterms:W3CDTF">2010-10-18T15:40:04Z</dcterms:created>
  <dcterms:modified xsi:type="dcterms:W3CDTF">2013-01-17T17:51:11Z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